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8\Solicitudes_graficas_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875" windowHeight="1059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0" i="1"/>
  <c r="A11" i="1"/>
  <c r="A12"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<sst xmlns="http://schemas.openxmlformats.org/spreadsheetml/2006/main" count="376" uniqueCount="195">
  <si>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</si>
  <si>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</si>
  <si>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</si>
  <si>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</si>
  <si>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</si>
  <si>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</si>
  <si>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</si>
  <si>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</si>
  <si>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</si>
  <si>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</si>
  <si>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</si>
  <si>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</si>
  <si>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</si>
  <si>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</si>
  <si>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</si>
  <si>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</si>
  <si>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</si>
  <si>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</si>
  <si>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</si>
  <si>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</si>
  <si>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</si>
  <si>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</si>
  <si>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</si>
  <si>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</si>
  <si>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</si>
  <si>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</si>
  <si>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</si>
  <si>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</si>
  <si>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</si>
  <si>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</si>
  <si>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</si>
  <si>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</si>
  <si>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</si>
  <si>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</si>
  <si>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</si>
  <si>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</si>
  <si>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</si>
  <si>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</si>
  <si>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</si>
  <si>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</si>
  <si>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</si>
  <si>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</si>
  <si>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</si>
  <si>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</si>
  <si>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</si>
  <si>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</si>
  <si>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</si>
  <si>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</si>
  <si>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</si>
  <si>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</si>
  <si>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</si>
  <si>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</si>
  <si>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</si>
  <si>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</si>
  <si>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</si>
  <si>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</si>
  <si>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</si>
  <si>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</si>
  <si>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</si>
  <si>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</si>
  <si>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</si>
  <si>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</si>
  <si>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</si>
  <si>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</si>
  <si>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</si>
  <si>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</si>
  <si>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</si>
  <si>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</si>
  <si>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</si>
  <si>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</si>
  <si>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</si>
  <si>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</si>
  <si>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</si>
  <si>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</si>
  <si>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</si>
  <si>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</si>
  <si>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</si>
  <si>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</si>
  <si>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</si>
  <si>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</si>
  <si>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</si>
  <si>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</si>
  <si>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</si>
  <si>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</si>
  <si>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</si>
  <si>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</si>
  <si>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</si>
  <si>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</si>
  <si>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</si>
  <si>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</si>
  <si>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</si>
  <si>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</si>
  <si>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</si>
  <si>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</si>
  <si>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</si>
  <si>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</si>
  <si>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</si>
  <si>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</si>
  <si>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</si>
  <si>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</si>
  <si>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</si>
  <si>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</si>
  <si>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</si>
  <si>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</si>
  <si>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</si>
  <si>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</si>
  <si>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</si>
  <si>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</si>
  <si>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</si>
  <si>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</si>
  <si>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</si>
  <si>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</si>
  <si>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</si>
  <si>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</si>
  <si>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</si>
  <si>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</si>
  <si>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</si>
  <si>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</si>
  <si>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</si>
  <si>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</si>
  <si>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</si>
  <si>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</si>
  <si>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</si>
  <si>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</si>
  <si>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</si>
  <si>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</si>
  <si>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</si>
  <si>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</si>
  <si>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</si>
  <si>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</si>
  <si>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</si>
  <si>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</si>
  <si>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</si>
  <si>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</si>
  <si>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</si>
  <si>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</si>
  <si>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</si>
  <si>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</si>
  <si>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</si>
  <si>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</si>
  <si>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</si>
  <si>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</si>
  <si>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</si>
  <si>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</si>
  <si>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</si>
  <si>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</si>
  <si>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</si>
  <si>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</si>
  <si>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</si>
  <si>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</si>
  <si>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</si>
  <si>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</si>
  <si>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</si>
  <si>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</si>
  <si>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</si>
  <si>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</si>
  <si>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</si>
  <si>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</si>
  <si>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</si>
  <si>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</si>
  <si>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</si>
  <si>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</si>
  <si>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</si>
  <si>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</si>
  <si>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</si>
  <si>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</si>
  <si>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</si>
  <si>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</si>
  <si>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</si>
  <si>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</si>
  <si>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</si>
  <si>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</si>
  <si>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</si>
  <si>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</si>
  <si>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</si>
  <si>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</si>
  <si>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</si>
  <si>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</si>
  <si>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</si>
  <si>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</si>
  <si>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</si>
  <si>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</si>
  <si>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</si>
  <si>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</si>
  <si>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</si>
  <si>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</si>
  <si>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</si>
  <si>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metodo de razonamiento</t>
  </si>
  <si>
    <t>Ilustración</t>
  </si>
  <si>
    <t>MA_08_08_CO_REC290</t>
  </si>
  <si>
    <t>Josué Malagón</t>
  </si>
  <si>
    <t>Es una circunferencia, los números son los nombres de los ángulos, por favor sombrear los ángulo</t>
  </si>
  <si>
    <t>ver observaciones</t>
  </si>
  <si>
    <t>Es una circunferencia, el 68° grados es la medida del ángulo, la letra x debe estar en minúscula y cursiva, sombrear los ángulos, el punto azul es el centro de la circunferencia</t>
  </si>
  <si>
    <t>La tabla se enceuntra en el archivo Word adjunto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</si>
</sst>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436563</xdr:colOff>
      <xdr:row>9</xdr:row>
      <xdr:rowOff>39688</xdr:rowOff>
    </xdr:from>
    <xdr:to>
      <xdr:col>10</xdr:col>
      <xdr:colOff>1403668</xdr:colOff>
      <xdr:row>9</xdr:row>
      <xdr:rowOff>665163</xdr:rowOff>
    </xdr:to>
    <xdr:pic>
      <xdr:nvPicPr>
        <xdr:cNvPr id="2" name="Imagen 1"/>
        <xdr:cNvPicPr/>
      </xdr:nvPicPr>
      <xdr:blipFill rotWithShape="1">
        <a:blip xmlns:r="http://schemas.openxmlformats.org/officeDocument/2006/relationships" r:embed="rId1"/>
        <a:srcRect l="6560" t="23341" r="47439" b="23731"/>
        <a:stretch/>
      </xdr:blipFill>
      <xdr:spPr bwMode="auto">
        <a:xfrm>
          <a:off x="16811626" y="2159001"/>
          <a:ext cx="967105" cy="6254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163916</xdr:colOff>
      <xdr:row>10</xdr:row>
      <xdr:rowOff>39688</xdr:rowOff>
    </xdr:from>
    <xdr:to>
      <xdr:col>16</xdr:col>
      <xdr:colOff>381000</xdr:colOff>
      <xdr:row>10</xdr:row>
      <xdr:rowOff>2752724</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38979" y="2865438"/>
          <a:ext cx="3296834" cy="2713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160600</xdr:colOff>
      <xdr:row>11</xdr:row>
      <xdr:rowOff>71437</xdr:rowOff>
    </xdr:from>
    <xdr:to>
      <xdr:col>15</xdr:col>
      <xdr:colOff>709612</xdr:colOff>
      <xdr:row>11</xdr:row>
      <xdr:rowOff>2871786</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535663" y="5754687"/>
          <a:ext cx="2803262" cy="2800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42425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190</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55.5" customHeight="1" x14ac:dyDescent="0.25">
      <c r="A10" s="12" t="str">
        <f>IF(OR(B10&lt;&gt;"",J10&lt;&gt;""),"IMG01","")</f>
        <v>IMG01</v>
      </c>
      <c r="B10" s="62" t="s">
        <v>192</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MA_08_08_CO_REC290_IMG01n.png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MA_08_08_CO_REC290_IMG01a.png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194</v>
      </c>
      <c r="K10" s="64"/>
      <c r="O10" s="2" t="str">
        <f>'Definición técnica de imagenes'!A12</f>
        <v>M12D</v>
      </c>
    </row>
    <row r="11" spans="1:16" s="11" customFormat="1" ht="225" customHeight="1" x14ac:dyDescent="0.25">
      <c r="A11" s="12" t="str">
        <f t="shared" ref="A11:A18" si="3">IF(OR(B11&lt;&gt;"",J11&lt;&gt;""),CONCATENATE(LEFT(A10,3),IF(MID(A10,4,2)+1&lt;10,CONCATENATE("0",MID(A10,4,2)+1))),"")</f>
        <v>IMG02</v>
      </c>
      <c r="B11" s="62" t="s">
        <v>192</v>
      </c>
      <c r="C11" s="20" t="str">
        <f t="shared" si="0"/>
        <v>Recurso M101</v>
      </c>
      <c r="D11" s="63" t="s">
        <v>188</v>
      </c>
      <c r="E11" s="63" t="s">
        <v>155</v>
      </c>
      <c r="F11" s="13" t="str">
        <f t="shared" ref="F11:F74" ca="1" si="4">IF(OR(B11&lt;&gt;"",J11&lt;&gt;""),CONCATENATE($C$7,"_",$A11,IF($G$4="Cuaderno de Estudio","_small",CONCATENATE(IF(I11="","","n"),IF(LEFT($G$5,1)="F",".jpg",".png")))),"")</f>
        <v>MA_08_08_CO_REC290_IMG02n.png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MA_08_08_CO_REC290_IMG02a.png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239.25" customHeight="1" x14ac:dyDescent="0.25">
      <c r="A12" s="12" t="str">
        <f t="shared" si="3"/>
        <v>IMG03</v>
      </c>
      <c r="B12" s="62" t="s">
        <v>192</v>
      </c>
      <c r="C12" s="20" t="str">
        <f t="shared" si="0"/>
        <v>Recurso M101</v>
      </c>
      <c r="D12" s="63" t="s">
        <v>188</v>
      </c>
      <c r="E12" s="63" t="s">
        <v>155</v>
      </c>
      <c r="F12" s="13" t="str">
        <f t="shared" ca="1" si="4"/>
        <v>MA_08_08_CO_REC290_IMG03n.png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MA_08_08_CO_REC290_IMG03a.png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2016-02-26T11:26:35Z</dcterms:modified>
</cp:coreProperties>
</file>