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0" yWindow="0" windowWidth="44340" windowHeight="210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<sst xmlns="http://schemas.openxmlformats.org/spreadsheetml/2006/main" count="414" uniqueCount="194">
  <si>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</si>
  <si>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</si>
  <si>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</si>
  <si>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</si>
  <si>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</si>
  <si>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</si>
  <si>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</si>
  <si>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</si>
  <si>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</si>
  <si>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</si>
  <si>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</si>
  <si>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</si>
  <si>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</si>
  <si>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</si>
  <si>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</si>
  <si>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</si>
  <si>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</si>
  <si>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</si>
  <si>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</si>
  <si>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</si>
  <si>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</si>
  <si>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</si>
  <si>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</si>
  <si>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</si>
  <si>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</si>
  <si>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</si>
  <si>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</si>
  <si>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</si>
  <si>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</si>
  <si>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</si>
  <si>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</si>
  <si>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</si>
  <si>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</si>
  <si>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</si>
  <si>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</si>
  <si>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</si>
  <si>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</si>
  <si>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</si>
  <si>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</si>
  <si>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</si>
  <si>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</si>
  <si>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</si>
  <si>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</si>
  <si>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</si>
  <si>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</si>
  <si>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</si>
  <si>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</si>
  <si>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</si>
  <si>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</si>
  <si>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</si>
  <si>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</si>
  <si>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</si>
  <si>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</si>
  <si>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</si>
  <si>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</si>
  <si>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</si>
  <si>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</si>
  <si>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</si>
  <si>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</si>
  <si>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</si>
  <si>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</si>
  <si>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</si>
  <si>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</si>
  <si>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</si>
  <si>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</si>
  <si>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</si>
  <si>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</si>
  <si>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</si>
  <si>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</si>
  <si>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</si>
  <si>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</si>
  <si>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</si>
  <si>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</si>
  <si>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</si>
  <si>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</si>
  <si>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</si>
  <si>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</si>
  <si>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</si>
  <si>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</si>
  <si>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</si>
  <si>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</si>
  <si>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</si>
  <si>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</si>
  <si>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</si>
  <si>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</si>
  <si>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</si>
  <si>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</si>
  <si>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</si>
  <si>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</si>
  <si>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</si>
  <si>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</si>
  <si>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</si>
  <si>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</si>
  <si>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</si>
  <si>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</si>
  <si>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</si>
  <si>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</si>
  <si>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</si>
  <si>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</si>
  <si>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</si>
  <si>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</si>
  <si>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</si>
  <si>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</si>
  <si>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</si>
  <si>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</si>
  <si>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</si>
  <si>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</si>
  <si>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</si>
  <si>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</si>
  <si>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</si>
  <si>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</si>
  <si>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</si>
  <si>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</si>
  <si>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</si>
  <si>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</si>
  <si>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</si>
  <si>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</si>
  <si>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</si>
  <si>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</si>
  <si>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</si>
  <si>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</si>
  <si>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</si>
  <si>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</si>
  <si>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</si>
  <si>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</si>
  <si>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</si>
  <si>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</si>
  <si>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</si>
  <si>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</si>
  <si>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</si>
  <si>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</si>
  <si>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</si>
  <si>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</si>
  <si>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</si>
  <si>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</si>
  <si>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</si>
  <si>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</si>
  <si>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</si>
  <si>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</si>
  <si>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</si>
  <si>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</si>
  <si>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</si>
  <si>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</si>
  <si>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</si>
  <si>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</si>
  <si>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</si>
  <si>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</si>
  <si>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</si>
  <si>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</si>
  <si>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</si>
  <si>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</si>
  <si>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</si>
  <si>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</si>
  <si>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</si>
  <si>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</si>
  <si>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</si>
  <si>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</si>
  <si>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</si>
  <si>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</si>
  <si>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</si>
  <si>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</si>
  <si>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</si>
  <si>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</si>
  <si>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</si>
  <si>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</si>
  <si>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</si>
  <si>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</si>
  <si>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</si>
  <si>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</si>
  <si>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</si>
  <si>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</si>
  <si>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</si>
  <si>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</si>
  <si>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</si>
  <si>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</si>
  <si>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</si>
  <si>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</si>
  <si>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</si>
  <si>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</si>
  <si>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</si>
  <si>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</si>
  <si>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</si>
  <si>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</si>
  <si>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</si>
  <si>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</si>
  <si>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</si>
  <si>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</si>
  <si>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</si>
  <si>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</si>
  <si>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</si>
  <si>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</si>
  <si>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Identifica racionales en la recta</t>
  </si>
  <si>
    <t>MA_07_05_CO_REC_250</t>
  </si>
  <si>
    <t>Alexander  Rincon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</si>
</sst>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20" Type="http://schemas.openxmlformats.org/officeDocument/2006/relationships/image" Target="../media/image20.png"/><Relationship Id="rId21" Type="http://schemas.openxmlformats.org/officeDocument/2006/relationships/image" Target="../media/image21.jp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10" Type="http://schemas.openxmlformats.org/officeDocument/2006/relationships/image" Target="../media/image10.png"/><Relationship Id="rId11" Type="http://schemas.openxmlformats.org/officeDocument/2006/relationships/image" Target="../media/image11.jp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jp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jpg"/><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9</xdr:col>
      <xdr:colOff>613832</xdr:colOff>
      <xdr:row>9</xdr:row>
      <xdr:rowOff>201082</xdr:rowOff>
    </xdr:from>
    <xdr:to>
      <xdr:col>9</xdr:col>
      <xdr:colOff>2053165</xdr:colOff>
      <xdr:row>9</xdr:row>
      <xdr:rowOff>2456037</xdr:rowOff>
    </xdr:to>
    <xdr:pic>
      <xdr:nvPicPr>
        <xdr:cNvPr id="2" name="Imagen 1" descr="Ima-Rec-25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541499" y="2254249"/>
          <a:ext cx="1439333" cy="2254955"/>
        </a:xfrm>
        <a:prstGeom prst="rect">
          <a:avLst/>
        </a:prstGeom>
      </xdr:spPr>
    </xdr:pic>
    <xdr:clientData/>
  </xdr:twoCellAnchor>
  <xdr:twoCellAnchor editAs="oneCell">
    <xdr:from>
      <xdr:col>9</xdr:col>
      <xdr:colOff>116961</xdr:colOff>
      <xdr:row>10</xdr:row>
      <xdr:rowOff>582084</xdr:rowOff>
    </xdr:from>
    <xdr:to>
      <xdr:col>10</xdr:col>
      <xdr:colOff>1883834</xdr:colOff>
      <xdr:row>10</xdr:row>
      <xdr:rowOff>1428750</xdr:rowOff>
    </xdr:to>
    <xdr:pic>
      <xdr:nvPicPr>
        <xdr:cNvPr id="3" name="Imagen 2" descr="Ima-Rec-250-1A.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44628" y="5429251"/>
          <a:ext cx="4423289" cy="846666"/>
        </a:xfrm>
        <a:prstGeom prst="rect">
          <a:avLst/>
        </a:prstGeom>
      </xdr:spPr>
    </xdr:pic>
    <xdr:clientData/>
  </xdr:twoCellAnchor>
  <xdr:twoCellAnchor editAs="oneCell">
    <xdr:from>
      <xdr:col>9</xdr:col>
      <xdr:colOff>235391</xdr:colOff>
      <xdr:row>11</xdr:row>
      <xdr:rowOff>338665</xdr:rowOff>
    </xdr:from>
    <xdr:to>
      <xdr:col>10</xdr:col>
      <xdr:colOff>1073150</xdr:colOff>
      <xdr:row>11</xdr:row>
      <xdr:rowOff>757764</xdr:rowOff>
    </xdr:to>
    <xdr:pic>
      <xdr:nvPicPr>
        <xdr:cNvPr id="4" name="Imagen 3" descr="Ima-Rec-250-1B.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63058" y="7471832"/>
          <a:ext cx="3494175" cy="419099"/>
        </a:xfrm>
        <a:prstGeom prst="rect">
          <a:avLst/>
        </a:prstGeom>
      </xdr:spPr>
    </xdr:pic>
    <xdr:clientData/>
  </xdr:twoCellAnchor>
  <xdr:twoCellAnchor editAs="oneCell">
    <xdr:from>
      <xdr:col>9</xdr:col>
      <xdr:colOff>30220</xdr:colOff>
      <xdr:row>12</xdr:row>
      <xdr:rowOff>285751</xdr:rowOff>
    </xdr:from>
    <xdr:to>
      <xdr:col>15</xdr:col>
      <xdr:colOff>129115</xdr:colOff>
      <xdr:row>12</xdr:row>
      <xdr:rowOff>740835</xdr:rowOff>
    </xdr:to>
    <xdr:pic>
      <xdr:nvPicPr>
        <xdr:cNvPr id="5" name="Imagen 4" descr="Ima-Rec-250-1C*.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57887" y="8075084"/>
          <a:ext cx="5020145" cy="455084"/>
        </a:xfrm>
        <a:prstGeom prst="rect">
          <a:avLst/>
        </a:prstGeom>
      </xdr:spPr>
    </xdr:pic>
    <xdr:clientData/>
  </xdr:twoCellAnchor>
  <xdr:twoCellAnchor editAs="oneCell">
    <xdr:from>
      <xdr:col>9</xdr:col>
      <xdr:colOff>253998</xdr:colOff>
      <xdr:row>13</xdr:row>
      <xdr:rowOff>186080</xdr:rowOff>
    </xdr:from>
    <xdr:to>
      <xdr:col>10</xdr:col>
      <xdr:colOff>1797049</xdr:colOff>
      <xdr:row>13</xdr:row>
      <xdr:rowOff>977899</xdr:rowOff>
    </xdr:to>
    <xdr:pic>
      <xdr:nvPicPr>
        <xdr:cNvPr id="6" name="Imagen 5" descr="Ima-Rec-250-1D.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81665" y="9478247"/>
          <a:ext cx="4199467" cy="791819"/>
        </a:xfrm>
        <a:prstGeom prst="rect">
          <a:avLst/>
        </a:prstGeom>
      </xdr:spPr>
    </xdr:pic>
    <xdr:clientData/>
  </xdr:twoCellAnchor>
  <xdr:twoCellAnchor editAs="oneCell">
    <xdr:from>
      <xdr:col>9</xdr:col>
      <xdr:colOff>41727</xdr:colOff>
      <xdr:row>14</xdr:row>
      <xdr:rowOff>285750</xdr:rowOff>
    </xdr:from>
    <xdr:to>
      <xdr:col>9</xdr:col>
      <xdr:colOff>2465916</xdr:colOff>
      <xdr:row>14</xdr:row>
      <xdr:rowOff>1977295</xdr:rowOff>
    </xdr:to>
    <xdr:pic>
      <xdr:nvPicPr>
        <xdr:cNvPr id="7" name="Imagen 6" descr="Ima-Rec-250-2.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69394" y="11091333"/>
          <a:ext cx="2424189" cy="1691545"/>
        </a:xfrm>
        <a:prstGeom prst="rect">
          <a:avLst/>
        </a:prstGeom>
      </xdr:spPr>
    </xdr:pic>
    <xdr:clientData/>
  </xdr:twoCellAnchor>
  <xdr:twoCellAnchor editAs="oneCell">
    <xdr:from>
      <xdr:col>9</xdr:col>
      <xdr:colOff>148166</xdr:colOff>
      <xdr:row>15</xdr:row>
      <xdr:rowOff>487471</xdr:rowOff>
    </xdr:from>
    <xdr:to>
      <xdr:col>10</xdr:col>
      <xdr:colOff>745067</xdr:colOff>
      <xdr:row>15</xdr:row>
      <xdr:rowOff>918633</xdr:rowOff>
    </xdr:to>
    <xdr:pic>
      <xdr:nvPicPr>
        <xdr:cNvPr id="8" name="Imagen 7" descr="Ima-Rec-250-2A.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75833" y="13653138"/>
          <a:ext cx="3253317" cy="431162"/>
        </a:xfrm>
        <a:prstGeom prst="rect">
          <a:avLst/>
        </a:prstGeom>
      </xdr:spPr>
    </xdr:pic>
    <xdr:clientData/>
  </xdr:twoCellAnchor>
  <xdr:twoCellAnchor editAs="oneCell">
    <xdr:from>
      <xdr:col>9</xdr:col>
      <xdr:colOff>74083</xdr:colOff>
      <xdr:row>16</xdr:row>
      <xdr:rowOff>275798</xdr:rowOff>
    </xdr:from>
    <xdr:to>
      <xdr:col>10</xdr:col>
      <xdr:colOff>1130301</xdr:colOff>
      <xdr:row>16</xdr:row>
      <xdr:rowOff>802216</xdr:rowOff>
    </xdr:to>
    <xdr:pic>
      <xdr:nvPicPr>
        <xdr:cNvPr id="10" name="Imagen 9" descr="Ima-Rec-250-2B*.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001750" y="14764381"/>
          <a:ext cx="3712634" cy="526418"/>
        </a:xfrm>
        <a:prstGeom prst="rect">
          <a:avLst/>
        </a:prstGeom>
      </xdr:spPr>
    </xdr:pic>
    <xdr:clientData/>
  </xdr:twoCellAnchor>
  <xdr:twoCellAnchor editAs="oneCell">
    <xdr:from>
      <xdr:col>9</xdr:col>
      <xdr:colOff>148166</xdr:colOff>
      <xdr:row>17</xdr:row>
      <xdr:rowOff>93618</xdr:rowOff>
    </xdr:from>
    <xdr:to>
      <xdr:col>10</xdr:col>
      <xdr:colOff>1325033</xdr:colOff>
      <xdr:row>17</xdr:row>
      <xdr:rowOff>575732</xdr:rowOff>
    </xdr:to>
    <xdr:pic>
      <xdr:nvPicPr>
        <xdr:cNvPr id="11" name="Imagen 10" descr="Ima-Rec-250-2C.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075833" y="16116785"/>
          <a:ext cx="3833283" cy="482114"/>
        </a:xfrm>
        <a:prstGeom prst="rect">
          <a:avLst/>
        </a:prstGeom>
      </xdr:spPr>
    </xdr:pic>
    <xdr:clientData/>
  </xdr:twoCellAnchor>
  <xdr:twoCellAnchor editAs="oneCell">
    <xdr:from>
      <xdr:col>9</xdr:col>
      <xdr:colOff>327799</xdr:colOff>
      <xdr:row>18</xdr:row>
      <xdr:rowOff>158749</xdr:rowOff>
    </xdr:from>
    <xdr:to>
      <xdr:col>10</xdr:col>
      <xdr:colOff>1512662</xdr:colOff>
      <xdr:row>18</xdr:row>
      <xdr:rowOff>719666</xdr:rowOff>
    </xdr:to>
    <xdr:pic>
      <xdr:nvPicPr>
        <xdr:cNvPr id="12" name="Imagen 11" descr="Ima-Rec-250-2D.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55466" y="17250832"/>
          <a:ext cx="3841279" cy="560917"/>
        </a:xfrm>
        <a:prstGeom prst="rect">
          <a:avLst/>
        </a:prstGeom>
      </xdr:spPr>
    </xdr:pic>
    <xdr:clientData/>
  </xdr:twoCellAnchor>
  <xdr:twoCellAnchor editAs="oneCell">
    <xdr:from>
      <xdr:col>9</xdr:col>
      <xdr:colOff>444499</xdr:colOff>
      <xdr:row>19</xdr:row>
      <xdr:rowOff>105832</xdr:rowOff>
    </xdr:from>
    <xdr:to>
      <xdr:col>9</xdr:col>
      <xdr:colOff>2285998</xdr:colOff>
      <xdr:row>19</xdr:row>
      <xdr:rowOff>1546293</xdr:rowOff>
    </xdr:to>
    <xdr:pic>
      <xdr:nvPicPr>
        <xdr:cNvPr id="13" name="Imagen 12" descr="Ima-Rec-250-3.jp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372166" y="18330332"/>
          <a:ext cx="1841499" cy="1440461"/>
        </a:xfrm>
        <a:prstGeom prst="rect">
          <a:avLst/>
        </a:prstGeom>
      </xdr:spPr>
    </xdr:pic>
    <xdr:clientData/>
  </xdr:twoCellAnchor>
  <xdr:twoCellAnchor editAs="oneCell">
    <xdr:from>
      <xdr:col>9</xdr:col>
      <xdr:colOff>296682</xdr:colOff>
      <xdr:row>20</xdr:row>
      <xdr:rowOff>444500</xdr:rowOff>
    </xdr:from>
    <xdr:to>
      <xdr:col>10</xdr:col>
      <xdr:colOff>1121834</xdr:colOff>
      <xdr:row>20</xdr:row>
      <xdr:rowOff>1075266</xdr:rowOff>
    </xdr:to>
    <xdr:pic>
      <xdr:nvPicPr>
        <xdr:cNvPr id="14" name="Imagen 13" descr="Ima-Rec-250-3A.p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224349" y="20330583"/>
          <a:ext cx="3481568" cy="630766"/>
        </a:xfrm>
        <a:prstGeom prst="rect">
          <a:avLst/>
        </a:prstGeom>
      </xdr:spPr>
    </xdr:pic>
    <xdr:clientData/>
  </xdr:twoCellAnchor>
  <xdr:twoCellAnchor editAs="oneCell">
    <xdr:from>
      <xdr:col>9</xdr:col>
      <xdr:colOff>158749</xdr:colOff>
      <xdr:row>21</xdr:row>
      <xdr:rowOff>374612</xdr:rowOff>
    </xdr:from>
    <xdr:to>
      <xdr:col>10</xdr:col>
      <xdr:colOff>1727201</xdr:colOff>
      <xdr:row>21</xdr:row>
      <xdr:rowOff>1170515</xdr:rowOff>
    </xdr:to>
    <xdr:pic>
      <xdr:nvPicPr>
        <xdr:cNvPr id="15" name="Imagen 14" descr="Ima-Rec-250-3B.p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086416" y="21795279"/>
          <a:ext cx="4224868" cy="795903"/>
        </a:xfrm>
        <a:prstGeom prst="rect">
          <a:avLst/>
        </a:prstGeom>
      </xdr:spPr>
    </xdr:pic>
    <xdr:clientData/>
  </xdr:twoCellAnchor>
  <xdr:twoCellAnchor editAs="oneCell">
    <xdr:from>
      <xdr:col>9</xdr:col>
      <xdr:colOff>165104</xdr:colOff>
      <xdr:row>22</xdr:row>
      <xdr:rowOff>624416</xdr:rowOff>
    </xdr:from>
    <xdr:to>
      <xdr:col>10</xdr:col>
      <xdr:colOff>1134533</xdr:colOff>
      <xdr:row>22</xdr:row>
      <xdr:rowOff>1291165</xdr:rowOff>
    </xdr:to>
    <xdr:pic>
      <xdr:nvPicPr>
        <xdr:cNvPr id="16" name="Imagen 15" descr="Ima-Rec-250-3C*.p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092771" y="23939499"/>
          <a:ext cx="3625845" cy="666749"/>
        </a:xfrm>
        <a:prstGeom prst="rect">
          <a:avLst/>
        </a:prstGeom>
      </xdr:spPr>
    </xdr:pic>
    <xdr:clientData/>
  </xdr:twoCellAnchor>
  <xdr:twoCellAnchor editAs="oneCell">
    <xdr:from>
      <xdr:col>9</xdr:col>
      <xdr:colOff>155560</xdr:colOff>
      <xdr:row>23</xdr:row>
      <xdr:rowOff>486833</xdr:rowOff>
    </xdr:from>
    <xdr:to>
      <xdr:col>10</xdr:col>
      <xdr:colOff>1344084</xdr:colOff>
      <xdr:row>23</xdr:row>
      <xdr:rowOff>1037057</xdr:rowOff>
    </xdr:to>
    <xdr:pic>
      <xdr:nvPicPr>
        <xdr:cNvPr id="17" name="Imagen 16" descr="Ima-Rec-250-3D.p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083227" y="26574750"/>
          <a:ext cx="3844940" cy="550224"/>
        </a:xfrm>
        <a:prstGeom prst="rect">
          <a:avLst/>
        </a:prstGeom>
      </xdr:spPr>
    </xdr:pic>
    <xdr:clientData/>
  </xdr:twoCellAnchor>
  <xdr:twoCellAnchor editAs="oneCell">
    <xdr:from>
      <xdr:col>9</xdr:col>
      <xdr:colOff>74083</xdr:colOff>
      <xdr:row>24</xdr:row>
      <xdr:rowOff>232833</xdr:rowOff>
    </xdr:from>
    <xdr:to>
      <xdr:col>9</xdr:col>
      <xdr:colOff>1985433</xdr:colOff>
      <xdr:row>24</xdr:row>
      <xdr:rowOff>1592015</xdr:rowOff>
    </xdr:to>
    <xdr:pic>
      <xdr:nvPicPr>
        <xdr:cNvPr id="18" name="Imagen 17" descr="Ima-Rec-250-4.jp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001750" y="27760083"/>
          <a:ext cx="1911350" cy="1359182"/>
        </a:xfrm>
        <a:prstGeom prst="rect">
          <a:avLst/>
        </a:prstGeom>
      </xdr:spPr>
    </xdr:pic>
    <xdr:clientData/>
  </xdr:twoCellAnchor>
  <xdr:twoCellAnchor editAs="oneCell">
    <xdr:from>
      <xdr:col>9</xdr:col>
      <xdr:colOff>95249</xdr:colOff>
      <xdr:row>25</xdr:row>
      <xdr:rowOff>201084</xdr:rowOff>
    </xdr:from>
    <xdr:to>
      <xdr:col>15</xdr:col>
      <xdr:colOff>146049</xdr:colOff>
      <xdr:row>25</xdr:row>
      <xdr:rowOff>754412</xdr:rowOff>
    </xdr:to>
    <xdr:pic>
      <xdr:nvPicPr>
        <xdr:cNvPr id="19" name="Imagen 18" descr="Ima-Rec-250-4A.p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022916" y="29464001"/>
          <a:ext cx="4972050" cy="553328"/>
        </a:xfrm>
        <a:prstGeom prst="rect">
          <a:avLst/>
        </a:prstGeom>
      </xdr:spPr>
    </xdr:pic>
    <xdr:clientData/>
  </xdr:twoCellAnchor>
  <xdr:twoCellAnchor editAs="oneCell">
    <xdr:from>
      <xdr:col>9</xdr:col>
      <xdr:colOff>227544</xdr:colOff>
      <xdr:row>26</xdr:row>
      <xdr:rowOff>370416</xdr:rowOff>
    </xdr:from>
    <xdr:to>
      <xdr:col>10</xdr:col>
      <xdr:colOff>2023534</xdr:colOff>
      <xdr:row>26</xdr:row>
      <xdr:rowOff>1155699</xdr:rowOff>
    </xdr:to>
    <xdr:pic>
      <xdr:nvPicPr>
        <xdr:cNvPr id="20" name="Imagen 19" descr="Ima-Rec-250-4B.p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155211" y="30733999"/>
          <a:ext cx="4452406" cy="785283"/>
        </a:xfrm>
        <a:prstGeom prst="rect">
          <a:avLst/>
        </a:prstGeom>
      </xdr:spPr>
    </xdr:pic>
    <xdr:clientData/>
  </xdr:twoCellAnchor>
  <xdr:twoCellAnchor editAs="oneCell">
    <xdr:from>
      <xdr:col>9</xdr:col>
      <xdr:colOff>116416</xdr:colOff>
      <xdr:row>27</xdr:row>
      <xdr:rowOff>751417</xdr:rowOff>
    </xdr:from>
    <xdr:to>
      <xdr:col>15</xdr:col>
      <xdr:colOff>501648</xdr:colOff>
      <xdr:row>27</xdr:row>
      <xdr:rowOff>1511848</xdr:rowOff>
    </xdr:to>
    <xdr:pic>
      <xdr:nvPicPr>
        <xdr:cNvPr id="21" name="Imagen 20" descr="Ima-Rec-250-4C.jp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044083" y="32829500"/>
          <a:ext cx="5306482" cy="760431"/>
        </a:xfrm>
        <a:prstGeom prst="rect">
          <a:avLst/>
        </a:prstGeom>
      </xdr:spPr>
    </xdr:pic>
    <xdr:clientData/>
  </xdr:twoCellAnchor>
  <xdr:twoCellAnchor editAs="oneCell">
    <xdr:from>
      <xdr:col>9</xdr:col>
      <xdr:colOff>603250</xdr:colOff>
      <xdr:row>28</xdr:row>
      <xdr:rowOff>67560</xdr:rowOff>
    </xdr:from>
    <xdr:to>
      <xdr:col>15</xdr:col>
      <xdr:colOff>455084</xdr:colOff>
      <xdr:row>28</xdr:row>
      <xdr:rowOff>734484</xdr:rowOff>
    </xdr:to>
    <xdr:pic>
      <xdr:nvPicPr>
        <xdr:cNvPr id="22" name="Imagen 21" descr="Ima-Rec-250-4D.p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530917" y="33902477"/>
          <a:ext cx="4773084" cy="666924"/>
        </a:xfrm>
        <a:prstGeom prst="rect">
          <a:avLst/>
        </a:prstGeom>
      </xdr:spPr>
    </xdr:pic>
    <xdr:clientData/>
  </xdr:twoCellAnchor>
  <xdr:twoCellAnchor editAs="oneCell">
    <xdr:from>
      <xdr:col>9</xdr:col>
      <xdr:colOff>0</xdr:colOff>
      <xdr:row>28</xdr:row>
      <xdr:rowOff>1153582</xdr:rowOff>
    </xdr:from>
    <xdr:to>
      <xdr:col>9</xdr:col>
      <xdr:colOff>2402416</xdr:colOff>
      <xdr:row>29</xdr:row>
      <xdr:rowOff>1708384</xdr:rowOff>
    </xdr:to>
    <xdr:pic>
      <xdr:nvPicPr>
        <xdr:cNvPr id="23" name="Imagen 22" descr="Ima-Rec-250-5.jp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927667" y="34988499"/>
          <a:ext cx="2402416" cy="1708385"/>
        </a:xfrm>
        <a:prstGeom prst="rect">
          <a:avLst/>
        </a:prstGeom>
      </xdr:spPr>
    </xdr:pic>
    <xdr:clientData/>
  </xdr:twoCellAnchor>
  <xdr:twoCellAnchor editAs="oneCell">
    <xdr:from>
      <xdr:col>9</xdr:col>
      <xdr:colOff>51560</xdr:colOff>
      <xdr:row>29</xdr:row>
      <xdr:rowOff>1926167</xdr:rowOff>
    </xdr:from>
    <xdr:to>
      <xdr:col>10</xdr:col>
      <xdr:colOff>1739900</xdr:colOff>
      <xdr:row>30</xdr:row>
      <xdr:rowOff>806449</xdr:rowOff>
    </xdr:to>
    <xdr:pic>
      <xdr:nvPicPr>
        <xdr:cNvPr id="24" name="Imagen 23" descr="Ima-Rec-250-5A.p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979227" y="36914667"/>
          <a:ext cx="4344756" cy="848782"/>
        </a:xfrm>
        <a:prstGeom prst="rect">
          <a:avLst/>
        </a:prstGeom>
      </xdr:spPr>
    </xdr:pic>
    <xdr:clientData/>
  </xdr:twoCellAnchor>
  <xdr:twoCellAnchor editAs="oneCell">
    <xdr:from>
      <xdr:col>9</xdr:col>
      <xdr:colOff>123334</xdr:colOff>
      <xdr:row>31</xdr:row>
      <xdr:rowOff>222249</xdr:rowOff>
    </xdr:from>
    <xdr:to>
      <xdr:col>10</xdr:col>
      <xdr:colOff>1972734</xdr:colOff>
      <xdr:row>31</xdr:row>
      <xdr:rowOff>1039282</xdr:rowOff>
    </xdr:to>
    <xdr:pic>
      <xdr:nvPicPr>
        <xdr:cNvPr id="25" name="Imagen 24" descr="Ima-Rec-250-5B.p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4051001" y="38459832"/>
          <a:ext cx="4505816" cy="817033"/>
        </a:xfrm>
        <a:prstGeom prst="rect">
          <a:avLst/>
        </a:prstGeom>
      </xdr:spPr>
    </xdr:pic>
    <xdr:clientData/>
  </xdr:twoCellAnchor>
  <xdr:twoCellAnchor editAs="oneCell">
    <xdr:from>
      <xdr:col>9</xdr:col>
      <xdr:colOff>179917</xdr:colOff>
      <xdr:row>32</xdr:row>
      <xdr:rowOff>199642</xdr:rowOff>
    </xdr:from>
    <xdr:to>
      <xdr:col>10</xdr:col>
      <xdr:colOff>1549401</xdr:colOff>
      <xdr:row>32</xdr:row>
      <xdr:rowOff>1168399</xdr:rowOff>
    </xdr:to>
    <xdr:pic>
      <xdr:nvPicPr>
        <xdr:cNvPr id="26" name="Imagen 25" descr="Ima-Rec-250-5C.p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4107584" y="40014142"/>
          <a:ext cx="4025900" cy="968757"/>
        </a:xfrm>
        <a:prstGeom prst="rect">
          <a:avLst/>
        </a:prstGeom>
      </xdr:spPr>
    </xdr:pic>
    <xdr:clientData/>
  </xdr:twoCellAnchor>
  <xdr:twoCellAnchor editAs="oneCell">
    <xdr:from>
      <xdr:col>9</xdr:col>
      <xdr:colOff>227818</xdr:colOff>
      <xdr:row>33</xdr:row>
      <xdr:rowOff>95249</xdr:rowOff>
    </xdr:from>
    <xdr:to>
      <xdr:col>10</xdr:col>
      <xdr:colOff>1716618</xdr:colOff>
      <xdr:row>33</xdr:row>
      <xdr:rowOff>931333</xdr:rowOff>
    </xdr:to>
    <xdr:pic>
      <xdr:nvPicPr>
        <xdr:cNvPr id="27" name="Imagen 26" descr="Ima-Rec-250-5D*.png"/>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4155485" y="41740666"/>
          <a:ext cx="4145216" cy="8360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D35" sqref="D35"/>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M7A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42384</v>
      </c>
      <c r="G3" s="80"/>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193</v>
      </c>
      <c r="D5" s="89"/>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20" customHeight="1">
      <c r="A10" s="12" t="str">
        <f>IF(OR(B10&lt;&gt;"",J10&lt;&gt;""),"IMG01","")</f>
        <v>IMG01</v>
      </c>
      <c r="B10" s="62" t="s">
        <v>190</v>
      </c>
      <c r="C10" s="20" t="str">
        <f t="shared" ref="C10:C41" si="0">IF(OR(B10&lt;&gt;"",J10&lt;&gt;""),IF($G$4="Recurso",CONCATENATE($G$4," ",$G$5),$G$4),"")</f>
        <v>Recurso M7A</v>
      </c>
      <c r="D10" s="63"/>
      <c r="E10" s="63" t="s">
        <v>155</v>
      </c>
      <c r="F10" s="13" t="str">
        <f t="shared" ref="F10" ca="1" si="1">IF(OR(B10&lt;&gt;"",J10&lt;&gt;""),CONCATENATE($C$7,"_",$A10,IF($G$4="Cuaderno de Estudio","_small",CONCATENATE(IF(I10="","","n"),IF(LEFT($G$5,1)="F",".jpg",".png")))),"")</f>
        <v>MA_07_05_CO_REC_250_IMG01n.png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22" customHeight="1">
      <c r="A11" s="12" t="str">
        <f t="shared" ref="A11:A18" si="3">IF(OR(B11&lt;&gt;"",J11&lt;&gt;""),CONCATENATE(LEFT(A10,3),IF(MID(A10,4,2)+1&lt;10,CONCATENATE("0",MID(A10,4,2)+1))),"")</f>
        <v>IMG02</v>
      </c>
      <c r="B11" s="62" t="s">
        <v>189</v>
      </c>
      <c r="C11" s="20" t="str">
        <f t="shared" si="0"/>
        <v>Recurso M7A</v>
      </c>
      <c r="D11" s="63"/>
      <c r="E11" s="63" t="s">
        <v>155</v>
      </c>
      <c r="F11" s="13" t="str">
        <f t="shared" ref="F11:F74" ca="1" si="4">IF(OR(B11&lt;&gt;"",J11&lt;&gt;""),CONCATENATE($C$7,"_",$A11,IF($G$4="Cuaderno de Estudio","_small",CONCATENATE(IF(I11="","","n"),IF(LEFT($G$5,1)="F",".jpg",".png")))),"")</f>
        <v>MA_07_05_CO_REC_250_IMG02n.png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10" customHeight="1">
      <c r="A12" s="12" t="str">
        <f t="shared" si="3"/>
        <v>IMG03</v>
      </c>
      <c r="B12" s="62" t="s">
        <v>190</v>
      </c>
      <c r="C12" s="20" t="str">
        <f t="shared" si="0"/>
        <v>Recurso M7A</v>
      </c>
      <c r="D12" s="63"/>
      <c r="E12" s="63" t="s">
        <v>155</v>
      </c>
      <c r="F12" s="13" t="str">
        <f t="shared" ca="1" si="4"/>
        <v>MA_07_05_CO_REC_250_IMG03n.png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MA_07_05_CO_REC_250_IMG03a.png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18" customHeight="1">
      <c r="A13" s="12" t="str">
        <f t="shared" si="3"/>
        <v>IMG04</v>
      </c>
      <c r="B13" s="62" t="s">
        <v>187</v>
      </c>
      <c r="C13" s="20" t="str">
        <f t="shared" si="0"/>
        <v>Recurso M7A</v>
      </c>
      <c r="D13" s="63"/>
      <c r="E13" s="63" t="s">
        <v>155</v>
      </c>
      <c r="F13" s="13" t="str">
        <f t="shared" ca="1" si="4"/>
        <v>MA_07_05_CO_REC_250_IMG04n.png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MA_07_05_CO_REC_250_IMG04a.png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19" customHeight="1">
      <c r="A14" s="12" t="str">
        <f t="shared" si="3"/>
        <v>IMG05</v>
      </c>
      <c r="B14" s="62" t="s">
        <v>188</v>
      </c>
      <c r="C14" s="20" t="str">
        <f t="shared" si="0"/>
        <v>Recurso M7A</v>
      </c>
      <c r="D14" s="63"/>
      <c r="E14" s="63" t="s">
        <v>155</v>
      </c>
      <c r="F14" s="13" t="str">
        <f t="shared" ca="1" si="4"/>
        <v>MA_07_05_CO_REC_250_IMG05n.png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MA_07_05_CO_REC_250_IMG05a.png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86" customHeight="1">
      <c r="A15" s="12" t="str">
        <f t="shared" si="3"/>
        <v>IMG06</v>
      </c>
      <c r="B15" s="62" t="s">
        <v>189</v>
      </c>
      <c r="C15" s="20" t="str">
        <f t="shared" si="0"/>
        <v>Recurso M7A</v>
      </c>
      <c r="D15" s="63"/>
      <c r="E15" s="63" t="s">
        <v>155</v>
      </c>
      <c r="F15" s="13" t="str">
        <f t="shared" ca="1" si="4"/>
        <v>MA_07_05_CO_REC_250_IMG06n.png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MA_07_05_CO_REC_250_IMG06a.png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104" customHeight="1">
      <c r="A16" s="12" t="str">
        <f t="shared" si="3"/>
        <v>IMG07</v>
      </c>
      <c r="B16" s="62" t="s">
        <v>187</v>
      </c>
      <c r="C16" s="20" t="str">
        <f t="shared" si="0"/>
        <v>Recurso M7A</v>
      </c>
      <c r="D16" s="63"/>
      <c r="E16" s="63" t="s">
        <v>155</v>
      </c>
      <c r="F16" s="13" t="str">
        <f t="shared" ca="1" si="4"/>
        <v>MA_07_05_CO_REC_250_IMG07n.png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MA_07_05_CO_REC_250_IMG07a.png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c r="O16" s="2" t="str">
        <f>'Definición técnica de imagenes'!A25</f>
        <v>F7</v>
      </c>
    </row>
    <row r="17" spans="1:15" s="11" customFormat="1" ht="121" customHeight="1">
      <c r="A17" s="12" t="str">
        <f t="shared" si="3"/>
        <v>IMG08</v>
      </c>
      <c r="B17" s="62" t="s">
        <v>187</v>
      </c>
      <c r="C17" s="20" t="str">
        <f t="shared" si="0"/>
        <v>Recurso M7A</v>
      </c>
      <c r="D17" s="63"/>
      <c r="E17" s="63" t="s">
        <v>155</v>
      </c>
      <c r="F17" s="13" t="str">
        <f t="shared" ca="1" si="4"/>
        <v>MA_07_05_CO_REC_250_IMG08n.png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MA_07_05_CO_REC_250_IMG08a.png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c r="O17" s="2" t="str">
        <f>'Definición técnica de imagenes'!A27</f>
        <v>F7B</v>
      </c>
    </row>
    <row r="18" spans="1:15" s="11" customFormat="1" ht="84" customHeight="1">
      <c r="A18" s="12" t="str">
        <f t="shared" si="3"/>
        <v>IMG09</v>
      </c>
      <c r="B18" s="62" t="s">
        <v>187</v>
      </c>
      <c r="C18" s="20" t="str">
        <f t="shared" si="0"/>
        <v>Recurso M7A</v>
      </c>
      <c r="D18" s="63"/>
      <c r="E18" s="63" t="s">
        <v>155</v>
      </c>
      <c r="F18" s="13" t="str">
        <f t="shared" ca="1" si="4"/>
        <v>MA_07_05_CO_REC_250_IMG09n.png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MA_07_05_CO_REC_250_IMG09a.png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4"/>
      <c r="O18" s="2" t="str">
        <f>'Definición técnica de imagenes'!A30</f>
        <v>F8</v>
      </c>
    </row>
    <row r="19" spans="1:15" s="11" customFormat="1" ht="89" customHeight="1">
      <c r="A19" s="12" t="str">
        <f t="shared" ref="A19:A50" si="6">IF(OR(B19&lt;&gt;"",J19&lt;&gt;""),CONCATENATE(LEFT(A18,3),IF(MID(A18,4,2)+1&lt;10,CONCATENATE("0",MID(A18,4,2)+1),MID(A18,4,2)+1)),"")</f>
        <v>IMG10</v>
      </c>
      <c r="B19" s="62" t="s">
        <v>190</v>
      </c>
      <c r="C19" s="20" t="str">
        <f t="shared" si="0"/>
        <v>Recurso M7A</v>
      </c>
      <c r="D19" s="63"/>
      <c r="E19" s="63" t="s">
        <v>155</v>
      </c>
      <c r="F19" s="13" t="str">
        <f t="shared" ca="1" si="4"/>
        <v>MA_07_05_CO_REC_250_IMG10n.png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MA_07_05_CO_REC_250_IMG10a.png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131" customHeight="1">
      <c r="A20" s="12" t="str">
        <f t="shared" si="6"/>
        <v>IMG11</v>
      </c>
      <c r="B20" s="62" t="s">
        <v>187</v>
      </c>
      <c r="C20" s="20" t="str">
        <f t="shared" si="0"/>
        <v>Recurso M7A</v>
      </c>
      <c r="D20" s="63"/>
      <c r="E20" s="63" t="s">
        <v>155</v>
      </c>
      <c r="F20" s="13" t="str">
        <f t="shared" ca="1" si="4"/>
        <v>MA_07_05_CO_REC_250_IMG11n.png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MA_07_05_CO_REC_250_IMG11a.png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121" customHeight="1">
      <c r="A21" s="12" t="str">
        <f t="shared" si="6"/>
        <v>IMG12</v>
      </c>
      <c r="B21" s="62" t="s">
        <v>187</v>
      </c>
      <c r="C21" s="20" t="str">
        <f t="shared" si="0"/>
        <v>Recurso M7A</v>
      </c>
      <c r="D21" s="63"/>
      <c r="E21" s="63" t="s">
        <v>155</v>
      </c>
      <c r="F21" s="13" t="str">
        <f t="shared" ca="1" si="4"/>
        <v>MA_07_05_CO_REC_250_IMG12n.png</v>
      </c>
      <c r="G21" s="13" t="str">
        <f ca="1">IF($F21&lt;&gt;"",IF($G$4="Recurso",VLOOKUP($E21,OFFSET('Definición técnica de imagenes'!$A$1,MATCH($G$5,'Definición técnica de imagenes'!$A$1:$A$104,0)-1,1,COUNTIF('Definición técnica de imagenes'!$A$3:$A$102,$G$5),5),5,FALSE),'Definición técnica de imagenes'!$F$16),"")</f>
        <v>286 x 286 px</v>
      </c>
      <c r="H21" s="13" t="str">
        <f t="shared" ca="1" si="5"/>
        <v>MA_07_05_CO_REC_250_IMG12a.png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500 x 500 px</v>
      </c>
      <c r="J21" s="66"/>
      <c r="K21" s="68"/>
      <c r="O21" s="2" t="str">
        <f>'Definición técnica de imagenes'!A33</f>
        <v>F11</v>
      </c>
    </row>
    <row r="22" spans="1:15" s="11" customFormat="1" ht="149" customHeight="1">
      <c r="A22" s="12" t="str">
        <f t="shared" si="6"/>
        <v>IMG13</v>
      </c>
      <c r="B22" s="62" t="s">
        <v>187</v>
      </c>
      <c r="C22" s="20" t="str">
        <f t="shared" si="0"/>
        <v>Recurso M7A</v>
      </c>
      <c r="D22" s="63"/>
      <c r="E22" s="63" t="s">
        <v>155</v>
      </c>
      <c r="F22" s="13" t="str">
        <f t="shared" ca="1" si="4"/>
        <v>MA_07_05_CO_REC_250_IMG13n.png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MA_07_05_CO_REC_250_IMG13a.png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8"/>
      <c r="O22" s="2" t="str">
        <f>'Definición técnica de imagenes'!A34</f>
        <v>F12</v>
      </c>
    </row>
    <row r="23" spans="1:15" s="11" customFormat="1" ht="218" customHeight="1">
      <c r="A23" s="12" t="str">
        <f t="shared" si="6"/>
        <v>IMG14</v>
      </c>
      <c r="B23" s="62" t="s">
        <v>187</v>
      </c>
      <c r="C23" s="20" t="str">
        <f t="shared" si="0"/>
        <v>Recurso M7A</v>
      </c>
      <c r="D23" s="63"/>
      <c r="E23" s="63" t="s">
        <v>155</v>
      </c>
      <c r="F23" s="13" t="str">
        <f t="shared" ca="1" si="4"/>
        <v>MA_07_05_CO_REC_250_IMG14n.png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MA_07_05_CO_REC_250_IMG14a.png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8"/>
      <c r="O23" s="2" t="str">
        <f>'Definición técnica de imagenes'!A35</f>
        <v>F13</v>
      </c>
    </row>
    <row r="24" spans="1:15" s="11" customFormat="1" ht="113" customHeight="1">
      <c r="A24" s="12" t="str">
        <f t="shared" si="6"/>
        <v>IMG15</v>
      </c>
      <c r="B24" s="62" t="s">
        <v>187</v>
      </c>
      <c r="C24" s="20" t="str">
        <f t="shared" si="0"/>
        <v>Recurso M7A</v>
      </c>
      <c r="D24" s="63"/>
      <c r="E24" s="63" t="s">
        <v>155</v>
      </c>
      <c r="F24" s="13" t="str">
        <f t="shared" ca="1" si="4"/>
        <v>MA_07_05_CO_REC_250_IMG15n.png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MA_07_05_CO_REC_250_IMG15a.png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8"/>
      <c r="O24" s="2" t="str">
        <f>'Definición técnica de imagenes'!A37</f>
        <v>F13B</v>
      </c>
    </row>
    <row r="25" spans="1:15" s="11" customFormat="1" ht="137" customHeight="1">
      <c r="A25" s="12" t="str">
        <f t="shared" si="6"/>
        <v>IMG16</v>
      </c>
      <c r="B25" s="62" t="s">
        <v>187</v>
      </c>
      <c r="C25" s="20" t="str">
        <f t="shared" si="0"/>
        <v>Recurso M7A</v>
      </c>
      <c r="D25" s="63"/>
      <c r="E25" s="63" t="s">
        <v>155</v>
      </c>
      <c r="F25" s="13" t="str">
        <f t="shared" ca="1" si="4"/>
        <v>MA_07_05_CO_REC_250_IMG16n.png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MA_07_05_CO_REC_250_IMG16a.png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87" customHeight="1">
      <c r="A26" s="12" t="str">
        <f t="shared" si="6"/>
        <v>IMG17</v>
      </c>
      <c r="B26" s="62" t="s">
        <v>187</v>
      </c>
      <c r="C26" s="20" t="str">
        <f t="shared" si="0"/>
        <v>Recurso M7A</v>
      </c>
      <c r="D26" s="63"/>
      <c r="E26" s="63" t="s">
        <v>155</v>
      </c>
      <c r="F26" s="13" t="str">
        <f t="shared" ca="1" si="4"/>
        <v>MA_07_05_CO_REC_250_IMG17n.png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MA_07_05_CO_REC_250_IMG17a.png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c r="K26" s="64"/>
    </row>
    <row r="27" spans="1:15" s="11" customFormat="1" ht="135" customHeight="1">
      <c r="A27" s="12" t="str">
        <f t="shared" si="6"/>
        <v>IMG18</v>
      </c>
      <c r="B27" s="62" t="s">
        <v>187</v>
      </c>
      <c r="C27" s="20" t="str">
        <f t="shared" si="0"/>
        <v>Recurso M7A</v>
      </c>
      <c r="D27" s="63"/>
      <c r="E27" s="63" t="s">
        <v>155</v>
      </c>
      <c r="F27" s="13" t="str">
        <f t="shared" ca="1" si="4"/>
        <v>MA_07_05_CO_REC_250_IMG18n.png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MA_07_05_CO_REC_250_IMG18a.png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138" customHeight="1">
      <c r="A28" s="12" t="str">
        <f t="shared" si="6"/>
        <v>IMG19</v>
      </c>
      <c r="B28" s="62" t="s">
        <v>187</v>
      </c>
      <c r="C28" s="20" t="str">
        <f t="shared" si="0"/>
        <v>Recurso M7A</v>
      </c>
      <c r="D28" s="63"/>
      <c r="E28" s="63" t="s">
        <v>155</v>
      </c>
      <c r="F28" s="13" t="str">
        <f t="shared" ca="1" si="4"/>
        <v>MA_07_05_CO_REC_250_IMG19n.png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MA_07_05_CO_REC_250_IMG19a.png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91" customHeight="1">
      <c r="A29" s="12" t="str">
        <f t="shared" si="6"/>
        <v>IMG20</v>
      </c>
      <c r="B29" s="62" t="s">
        <v>187</v>
      </c>
      <c r="C29" s="20" t="str">
        <f t="shared" si="0"/>
        <v>Recurso M7A</v>
      </c>
      <c r="D29" s="63"/>
      <c r="E29" s="63" t="s">
        <v>155</v>
      </c>
      <c r="F29" s="13" t="str">
        <f t="shared" ca="1" si="4"/>
        <v>MA_07_05_CO_REC_250_IMG20n.png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MA_07_05_CO_REC_250_IMG20a.png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155" customHeight="1">
      <c r="A30" s="12" t="str">
        <f t="shared" si="6"/>
        <v>IMG21</v>
      </c>
      <c r="B30" s="62" t="s">
        <v>187</v>
      </c>
      <c r="C30" s="20" t="str">
        <f t="shared" si="0"/>
        <v>Recurso M7A</v>
      </c>
      <c r="D30" s="63"/>
      <c r="E30" s="63" t="s">
        <v>155</v>
      </c>
      <c r="F30" s="13" t="str">
        <f t="shared" ca="1" si="4"/>
        <v>MA_07_05_CO_REC_250_IMG21n.png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MA_07_05_CO_REC_250_IMG21a.png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101" customHeight="1">
      <c r="A31" s="12" t="str">
        <f t="shared" si="6"/>
        <v>IMG22</v>
      </c>
      <c r="B31" s="62" t="s">
        <v>187</v>
      </c>
      <c r="C31" s="20" t="str">
        <f t="shared" si="0"/>
        <v>Recurso M7A</v>
      </c>
      <c r="D31" s="63"/>
      <c r="E31" s="63" t="s">
        <v>155</v>
      </c>
      <c r="F31" s="13" t="str">
        <f t="shared" ca="1" si="4"/>
        <v>MA_07_05_CO_REC_250_IMG22n.png</v>
      </c>
      <c r="G31" s="13" t="str">
        <f ca="1">IF($F31&lt;&gt;"",IF($G$4="Recurso",VLOOKUP($E31,OFFSET('Definición técnica de imagenes'!$A$1,MATCH($G$5,'Definición técnica de imagenes'!$A$1:$A$104,0)-1,1,COUNTIF('Definición técnica de imagenes'!$A$3:$A$102,$G$5),5),5,FALSE),'Definición técnica de imagenes'!$F$16),"")</f>
        <v>286 x 286 px</v>
      </c>
      <c r="H31" s="13" t="str">
        <f t="shared" ca="1" si="5"/>
        <v>MA_07_05_CO_REC_250_IMG22a.png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500 x 500 px</v>
      </c>
      <c r="J31" s="64"/>
      <c r="K31" s="64"/>
    </row>
    <row r="32" spans="1:15" s="11" customFormat="1" ht="124" customHeight="1">
      <c r="A32" s="12" t="str">
        <f t="shared" si="6"/>
        <v>IMG23</v>
      </c>
      <c r="B32" s="62" t="s">
        <v>187</v>
      </c>
      <c r="C32" s="20" t="str">
        <f t="shared" si="0"/>
        <v>Recurso M7A</v>
      </c>
      <c r="D32" s="63"/>
      <c r="E32" s="63" t="s">
        <v>155</v>
      </c>
      <c r="F32" s="13" t="str">
        <f t="shared" ca="1" si="4"/>
        <v>MA_07_05_CO_REC_250_IMG23n.png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MA_07_05_CO_REC_250_IMG23a.png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144" customHeight="1">
      <c r="A33" s="12" t="str">
        <f t="shared" si="6"/>
        <v>IMG24</v>
      </c>
      <c r="B33" s="62" t="s">
        <v>187</v>
      </c>
      <c r="C33" s="20" t="str">
        <f t="shared" si="0"/>
        <v>Recurso M7A</v>
      </c>
      <c r="D33" s="63"/>
      <c r="E33" s="63" t="s">
        <v>155</v>
      </c>
      <c r="F33" s="13" t="str">
        <f t="shared" ca="1" si="4"/>
        <v>MA_07_05_CO_REC_250_IMG24n.png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MA_07_05_CO_REC_250_IMG24a.png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107" customHeight="1">
      <c r="A34" s="12" t="str">
        <f t="shared" si="6"/>
        <v>IMG25</v>
      </c>
      <c r="B34" s="62" t="s">
        <v>187</v>
      </c>
      <c r="C34" s="20" t="str">
        <f t="shared" si="0"/>
        <v>Recurso M7A</v>
      </c>
      <c r="D34" s="63"/>
      <c r="E34" s="63" t="s">
        <v>155</v>
      </c>
      <c r="F34" s="13" t="str">
        <f t="shared" ca="1" si="4"/>
        <v>MA_07_05_CO_REC_250_IMG25n.png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MA_07_05_CO_REC_250_IMG25a.png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2016-01-18T19:14:01Z</dcterms:modified>
</cp:coreProperties>
</file>