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MagdaLiliana\Documents\Miga\Planeta\Escaleta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comments1.xml><?xml version="1.0" encoding="utf-8"?>
<comments xmlns="http://schemas.openxmlformats.org/spreadsheetml/2006/main">
  <authors>
    <author>Magda Liliana</author>
  </authors>
  <commentList>
    <comment ref="F3" authorId="0" shapeId="0">
      <text>
        <r>
          <rPr>
            <b/>
            <sz val="9"/>
            <color indexed="81"/>
            <rFont val="Tahoma"/>
            <charset val="1"/>
          </rPr>
          <t>Magda Liliana:</t>
        </r>
        <r>
          <rPr>
            <sz val="9"/>
            <color indexed="81"/>
            <rFont val="Tahoma"/>
            <charset val="1"/>
          </rPr>
          <t xml:space="preserve">
Viernes, 15 de julio de 2016
</t>
        </r>
      </text>
    </comment>
  </commentList>
</comments>
</file>

<file path=xl/sharedStrings.xml><?xml version="1.0" encoding="utf-8"?>
<sst xmlns="http://schemas.openxmlformats.org/spreadsheetml/2006/main" count="374" uniqueCount="196">
  <si>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</si>
  <si>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</si>
  <si>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</si>
  <si>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</si>
  <si>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</si>
  <si>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</si>
  <si>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</si>
  <si>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</si>
  <si>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</si>
  <si>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</si>
  <si>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</si>
  <si>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</si>
  <si>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</si>
  <si>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</si>
  <si>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</si>
  <si>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</si>
  <si>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</si>
  <si>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</si>
  <si>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</si>
  <si>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</si>
  <si>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</si>
  <si>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</si>
  <si>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</si>
  <si>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</si>
  <si>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</si>
  <si>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</si>
  <si>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</si>
  <si>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</si>
  <si>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</si>
  <si>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</si>
  <si>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</si>
  <si>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</si>
  <si>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</si>
  <si>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</si>
  <si>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</si>
  <si>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</si>
  <si>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</si>
  <si>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</si>
  <si>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</si>
  <si>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</si>
  <si>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</si>
  <si>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</si>
  <si>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</si>
  <si>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</si>
  <si>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</si>
  <si>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</si>
  <si>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</si>
  <si>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</si>
  <si>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</si>
  <si>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</si>
  <si>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</si>
  <si>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</si>
  <si>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</si>
  <si>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</si>
  <si>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</si>
  <si>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</si>
  <si>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</si>
  <si>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</si>
  <si>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</si>
  <si>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</si>
  <si>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</si>
  <si>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</si>
  <si>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</si>
  <si>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</si>
  <si>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</si>
  <si>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</si>
  <si>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</si>
  <si>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</si>
  <si>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</si>
  <si>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</si>
  <si>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</si>
  <si>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</si>
  <si>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</si>
  <si>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</si>
  <si>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</si>
  <si>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</si>
  <si>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</si>
  <si>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</si>
  <si>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</si>
  <si>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</si>
  <si>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</si>
  <si>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</si>
  <si>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</si>
  <si>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</si>
  <si>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</si>
  <si>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</si>
  <si>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</si>
  <si>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</si>
  <si>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</si>
  <si>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</si>
  <si>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</si>
  <si>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</si>
  <si>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</si>
  <si>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</si>
  <si>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</si>
  <si>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</si>
  <si>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</si>
  <si>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</si>
  <si>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</si>
  <si>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</si>
  <si>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</si>
  <si>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</si>
  <si>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</si>
  <si>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</si>
  <si>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</si>
  <si>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</si>
  <si>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</si>
  <si>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</si>
  <si>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</si>
  <si>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</si>
  <si>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</si>
  <si>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</si>
  <si>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</si>
  <si>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</si>
  <si>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</si>
  <si>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</si>
  <si>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</si>
  <si>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</si>
  <si>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</si>
  <si>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</si>
  <si>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</si>
  <si>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</si>
  <si>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</si>
  <si>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</si>
  <si>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</si>
  <si>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</si>
  <si>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</si>
  <si>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</si>
  <si>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</si>
  <si>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</si>
  <si>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</si>
  <si>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</si>
  <si>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</si>
  <si>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</si>
  <si>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</si>
  <si>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</si>
  <si>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</si>
  <si>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</si>
  <si>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</si>
  <si>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</si>
  <si>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</si>
  <si>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</si>
  <si>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</si>
  <si>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</si>
  <si>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</si>
  <si>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</si>
  <si>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</si>
  <si>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</si>
  <si>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</si>
  <si>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</si>
  <si>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</si>
  <si>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</si>
  <si>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</si>
  <si>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</si>
  <si>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</si>
  <si>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</si>
  <si>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</si>
  <si>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</si>
  <si>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</si>
  <si>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</si>
  <si>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</si>
  <si>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</si>
  <si>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</si>
  <si>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</si>
  <si>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</si>
  <si>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</si>
  <si>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</si>
  <si>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</si>
  <si>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</si>
  <si>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</si>
  <si>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</si>
  <si>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</si>
  <si>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</si>
  <si>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</si>
  <si>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</si>
  <si>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</si>
  <si>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</si>
  <si>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</si>
  <si>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</si>
  <si>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</si>
  <si>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</si>
  <si>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</si>
  <si>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</si>
  <si>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</si>
  <si>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</si>
  <si>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</si>
  <si>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</si>
  <si>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área bajo la curva</t>
  </si>
  <si>
    <t>Adriana María Pachón</t>
  </si>
  <si>
    <t>Ilustración</t>
  </si>
  <si>
    <t/>
  </si>
  <si>
    <t>MA_11_05_CO_REC170</t>
  </si>
  <si>
    <t>ÁreadeDerivada</t>
  </si>
  <si>
    <t>Área bajo la curva de la función g'(x)=3x^2, derivada de la función g(x)=x^3</t>
  </si>
  <si>
    <t>IntegralPeriódica</t>
  </si>
  <si>
    <t>Área bajo la curva de la función h(x)=3sen(x), en el intervalo (0, 5\pi)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</si>
</sst>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6"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indexed="81"/>
      <name val="Tahoma"/>
      <charset val="1"/>
    </font>
    <font>
      <b/>
      <sz val="9"/>
      <color indexed="81"/>
      <name val="Tahoma"/>
      <charset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176893</xdr:colOff>
      <xdr:row>9</xdr:row>
      <xdr:rowOff>63500</xdr:rowOff>
    </xdr:from>
    <xdr:to>
      <xdr:col>10</xdr:col>
      <xdr:colOff>1875812</xdr:colOff>
      <xdr:row>9</xdr:row>
      <xdr:rowOff>2772724</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546286" y="2186214"/>
          <a:ext cx="1698919" cy="2709224"/>
        </a:xfrm>
        <a:prstGeom prst="rect">
          <a:avLst/>
        </a:prstGeom>
      </xdr:spPr>
    </xdr:pic>
    <xdr:clientData/>
  </xdr:twoCellAnchor>
  <xdr:twoCellAnchor editAs="oneCell">
    <xdr:from>
      <xdr:col>9</xdr:col>
      <xdr:colOff>2652859</xdr:colOff>
      <xdr:row>10</xdr:row>
      <xdr:rowOff>512015</xdr:rowOff>
    </xdr:from>
    <xdr:to>
      <xdr:col>17</xdr:col>
      <xdr:colOff>664950</xdr:colOff>
      <xdr:row>10</xdr:row>
      <xdr:rowOff>2585357</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368859" y="5465015"/>
          <a:ext cx="4584341" cy="20733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61" zoomScaleNormal="61"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t="s">
        <v>0</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22.75" customHeight="1" x14ac:dyDescent="0.25">
      <c r="A10" s="12" t="str">
        <f>IF(OR(B10&lt;&gt;"",J10&lt;&gt;""),"IMG01","")</f>
        <v>IMG01</v>
      </c>
      <c r="B10" s="62" t="s">
        <v>192</v>
      </c>
      <c r="C10" s="20" t="str">
        <f t="shared" ref="C10:C41" si="0">IF(OR(B10&lt;&gt;"",J10&lt;&gt;""),IF($G$4="Recurso",CONCATENATE($G$4," ",$G$5),$G$4),"")</f>
        <v>Recurso M101</v>
      </c>
      <c r="D10" s="63" t="s">
        <v>189</v>
      </c>
      <c r="E10" s="63" t="s">
        <v>155</v>
      </c>
      <c r="F10" s="13" t="str">
        <f t="shared" ref="F10" ca="1" si="1">IF(OR(B10&lt;&gt;"",J10&lt;&gt;""),CONCATENATE($C$7,"_",$A10,IF($G$4="Cuaderno de Estudio","_small",CONCATENATE(IF(I10="","","n"),IF(LEFT($G$5,1)="F",".jpg",".png")))),"")</f>
        <v>MA_11_05_CO_REC170_IMG01n.png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MA_11_05_CO_REC170_IMG01a.png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193</v>
      </c>
      <c r="K10" s="64"/>
      <c r="O10" s="2" t="str">
        <f>'Definición técnica de imagenes'!A12</f>
        <v>M12D</v>
      </c>
    </row>
    <row r="11" spans="1:16" s="11" customFormat="1" ht="216.75" customHeight="1" x14ac:dyDescent="0.25">
      <c r="A11" s="12" t="str">
        <f t="shared" ref="A11:A18" si="3">IF(OR(B11&lt;&gt;"",J11&lt;&gt;""),CONCATENATE(LEFT(A10,3),IF(MID(A10,4,2)+1&lt;10,CONCATENATE("0",MID(A10,4,2)+1))),"")</f>
        <v>IMG02</v>
      </c>
      <c r="B11" s="62" t="s">
        <v>194</v>
      </c>
      <c r="C11" s="20" t="str">
        <f t="shared" si="0"/>
        <v>Recurso M101</v>
      </c>
      <c r="D11" s="63" t="s">
        <v>189</v>
      </c>
      <c r="E11" s="63" t="s">
        <v>155</v>
      </c>
      <c r="F11" s="13" t="str">
        <f t="shared" ref="F11:F74" ca="1" si="4">IF(OR(B11&lt;&gt;"",J11&lt;&gt;""),CONCATENATE($C$7,"_",$A11,IF($G$4="Cuaderno de Estudio","_small",CONCATENATE(IF(I11="","","n"),IF(LEFT($G$5,1)="F",".jpg",".png")))),"")</f>
        <v>MA_11_05_CO_REC170_IMG02n.png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MA_11_05_CO_REC170_IMG02a.png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195</v>
      </c>
      <c r="K11" s="65"/>
      <c r="O11" s="2" t="str">
        <f>'Definición técnica de imagenes'!A13</f>
        <v>M101</v>
      </c>
    </row>
    <row r="12" spans="1:16" s="11" customFormat="1" ht="15.75" customHeight="1" x14ac:dyDescent="0.25">
      <c r="A12" s="12" t="str">
        <f t="shared" si="3"/>
        <v/>
      </c>
      <c r="B12" s="62"/>
      <c r="C12" s="20" t="str">
        <f t="shared" si="0"/>
        <v/>
      </c>
      <c r="D12" s="63"/>
      <c r="E12" s="63" t="s">
        <v>190</v>
      </c>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4.25" customHeigh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4.25" customHeigh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5"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A16" sqref="A16"/>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MLGA</dc:creator>
  <cp:lastModifiedBy>Magda Liliana</cp:lastModifiedBy>
  <dcterms:created xsi:type="dcterms:W3CDTF">2014-07-01T23:43:25Z</dcterms:created>
  <dcterms:modified xsi:type="dcterms:W3CDTF">2016-07-17T14:44:23Z</dcterms:modified>
</cp:coreProperties>
</file>