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H19" i="1"/>
  <c r="H18" i="1"/>
  <c r="H17" i="1"/>
  <c r="A15" i="1"/>
  <c r="A16" i="1"/>
  <c r="H16" i="1"/>
  <c r="A10" i="1"/>
  <c r="A11" i="1"/>
  <c r="A12" i="1"/>
  <c r="A13" i="1"/>
  <c r="A14" i="1"/>
  <c r="H15" i="1"/>
  <c r="H14" i="1"/>
  <c r="H13" i="1"/>
  <c r="F12" i="1"/>
  <c r="G12" i="1"/>
  <c r="H12" i="1"/>
  <c r="H11" i="1"/>
  <c r="K45" i="2"/>
  <c r="J21" i="2"/>
  <c r="D7"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F11" i="1"/>
  <c r="G11" i="1"/>
  <c r="D17" i="2"/>
  <c r="D18" i="2"/>
  <c r="H10" i="1"/>
  <c r="F13" i="1"/>
  <c r="G13" i="1"/>
  <c r="F10" i="1"/>
  <c r="G10" i="1"/>
  <c r="F14" i="1"/>
  <c r="G14" i="1"/>
  <c r="F15" i="1"/>
  <c r="G15" i="1"/>
  <c r="F16" i="1"/>
  <c r="G16" i="1"/>
  <c r="A17" i="1"/>
  <c r="F17" i="1"/>
  <c r="G17" i="1"/>
  <c r="A18" i="1"/>
  <c r="F18" i="1"/>
  <c r="G18" i="1"/>
  <c r="A19" i="1"/>
  <c r="F19" i="1"/>
  <c r="G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<sst xmlns="http://schemas.openxmlformats.org/spreadsheetml/2006/main" count="371" uniqueCount="194">
  <si>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</si>
  <si>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</si>
  <si>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</si>
  <si>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</si>
  <si>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</si>
  <si>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</si>
  <si>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</si>
  <si>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</si>
  <si>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</si>
  <si>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</si>
  <si>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</si>
  <si>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</si>
  <si>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</si>
  <si>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</si>
  <si>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</si>
  <si>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</si>
  <si>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</si>
  <si>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</si>
  <si>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</si>
  <si>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</si>
  <si>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</si>
  <si>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</si>
  <si>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</si>
  <si>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</si>
  <si>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</si>
  <si>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</si>
  <si>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</si>
  <si>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</si>
  <si>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</si>
  <si>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</si>
  <si>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</si>
  <si>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</si>
  <si>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</si>
  <si>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</si>
  <si>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</si>
  <si>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</si>
  <si>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</si>
  <si>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</si>
  <si>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</si>
  <si>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</si>
  <si>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</si>
  <si>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</si>
  <si>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</si>
  <si>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</si>
  <si>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</si>
  <si>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</si>
  <si>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</si>
  <si>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</si>
  <si>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</si>
  <si>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</si>
  <si>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</si>
  <si>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</si>
  <si>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</si>
  <si>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</si>
  <si>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</si>
  <si>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</si>
  <si>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</si>
  <si>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</si>
  <si>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</si>
  <si>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</si>
  <si>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</si>
  <si>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</si>
  <si>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</si>
  <si>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</si>
  <si>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</si>
  <si>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</si>
  <si>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</si>
  <si>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</si>
  <si>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</si>
  <si>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</si>
  <si>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</si>
  <si>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</si>
  <si>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</si>
  <si>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</si>
  <si>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</si>
  <si>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</si>
  <si>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</si>
  <si>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</si>
  <si>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</si>
  <si>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</si>
  <si>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</si>
  <si>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</si>
  <si>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</si>
  <si>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</si>
  <si>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</si>
  <si>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</si>
  <si>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</si>
  <si>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</si>
  <si>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</si>
  <si>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</si>
  <si>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</si>
  <si>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</si>
  <si>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</si>
  <si>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</si>
  <si>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</si>
  <si>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</si>
  <si>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</si>
  <si>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</si>
  <si>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</si>
  <si>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</si>
  <si>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</si>
  <si>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</si>
  <si>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</si>
  <si>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</si>
  <si>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</si>
  <si>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</si>
  <si>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</si>
  <si>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</si>
  <si>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</si>
  <si>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</si>
  <si>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</si>
  <si>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</si>
  <si>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</si>
  <si>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</si>
  <si>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</si>
  <si>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</si>
  <si>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</si>
  <si>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</si>
  <si>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</si>
  <si>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</si>
  <si>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</si>
  <si>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</si>
  <si>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</si>
  <si>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</si>
  <si>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</si>
  <si>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</si>
  <si>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</si>
  <si>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</si>
  <si>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</si>
  <si>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</si>
  <si>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</si>
  <si>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</si>
  <si>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</si>
  <si>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</si>
  <si>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</si>
  <si>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</si>
  <si>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</si>
  <si>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</si>
  <si>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</si>
  <si>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</si>
  <si>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</si>
  <si>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</si>
  <si>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</si>
  <si>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</si>
  <si>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</si>
  <si>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</si>
  <si>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</si>
  <si>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</si>
  <si>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</si>
  <si>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</si>
  <si>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</si>
  <si>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</si>
  <si>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</si>
  <si>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</si>
  <si>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</si>
  <si>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</si>
  <si>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</si>
  <si>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</si>
  <si>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</si>
  <si>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</si>
  <si>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</si>
  <si>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</si>
  <si>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</si>
  <si>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</si>
  <si>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</si>
  <si>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</si>
  <si>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</si>
  <si>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</si>
  <si>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</si>
  <si>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</si>
  <si>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</si>
  <si>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</si>
  <si>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</si>
  <si>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</si>
  <si>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</si>
  <si>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</si>
  <si>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</si>
  <si>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</si>
  <si>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</si>
  <si>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</si>
  <si>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</si>
  <si>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</si>
  <si>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</si>
  <si>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</si>
  <si>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</si>
  <si>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</si>
  <si>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</si>
  <si>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Probabilidad</t>
  </si>
  <si>
    <t>Josue Malagón</t>
  </si>
  <si>
    <t>Ilustración</t>
  </si>
  <si>
    <t>Texto en el archivo Word adjunto en el correo.</t>
  </si>
  <si>
    <t>ver observaciones</t>
  </si>
  <si>
    <t>Imagen de unos  pollitos  de color negro y  amarillo   en  una  granja, sugiero una de Shutter pero se puede cmabiar por otra imagen en la que se vena pollos,</t>
  </si>
  <si>
    <t>MA_08_12_CO_REC120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</si>
</sst>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1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12"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2626518</xdr:colOff>
      <xdr:row>9</xdr:row>
      <xdr:rowOff>95249</xdr:rowOff>
    </xdr:from>
    <xdr:to>
      <xdr:col>15</xdr:col>
      <xdr:colOff>178594</xdr:colOff>
      <xdr:row>9</xdr:row>
      <xdr:rowOff>1631156</xdr:rowOff>
    </xdr:to>
    <xdr:pic>
      <xdr:nvPicPr>
        <xdr:cNvPr id="2" name="Imagen 1"/>
        <xdr:cNvPicPr>
          <a:picLocks noChangeAspect="1"/>
        </xdr:cNvPicPr>
      </xdr:nvPicPr>
      <xdr:blipFill rotWithShape="1">
        <a:blip xmlns:r="http://schemas.openxmlformats.org/officeDocument/2006/relationships" r:embed="rId1"/>
        <a:srcRect l="15655" t="29653" r="39576" b="32751"/>
        <a:stretch/>
      </xdr:blipFill>
      <xdr:spPr>
        <a:xfrm>
          <a:off x="16318706" y="2250280"/>
          <a:ext cx="2469357" cy="15359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90" zoomScaleNormal="9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42458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6.75" customHeight="1" x14ac:dyDescent="0.25">
      <c r="A10" s="12" t="str">
        <f>IF(OR(B10&lt;&gt;"",J10&lt;&gt;""),"IMG01","")</f>
        <v>IMG01</v>
      </c>
      <c r="B10" s="62" t="s">
        <v>191</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MA_08_12_CO_REC120_IMG01n.png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MA_08_12_CO_REC120_IMG01a.png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26.75" customHeight="1" x14ac:dyDescent="0.25">
      <c r="A11" s="12" t="str">
        <f t="shared" ref="A11:A18" si="3">IF(OR(B11&lt;&gt;"",J11&lt;&gt;""),CONCATENATE(LEFT(A10,3),IF(MID(A10,4,2)+1&lt;10,CONCATENATE("0",MID(A10,4,2)+1))),"")</f>
        <v>IMG02</v>
      </c>
      <c r="B11" s="62">
        <v>365900297</v>
      </c>
      <c r="C11" s="20" t="str">
        <f t="shared" si="0"/>
        <v>Recurso M5A</v>
      </c>
      <c r="D11" s="63" t="s">
        <v>189</v>
      </c>
      <c r="E11" s="63" t="s">
        <v>155</v>
      </c>
      <c r="F11" s="13" t="str">
        <f t="shared" ref="F11:F74" ca="1" si="4">IF(OR(B11&lt;&gt;"",J11&lt;&gt;""),CONCATENATE($C$7,"_",$A11,IF($G$4="Cuaderno de Estudio","_small",CONCATENATE(IF(I11="","","n"),IF(LEFT($G$5,1)="F",".jpg",".png")))),"")</f>
        <v>MA_08_12_CO_REC120_IMG02n.png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MA_08_12_CO_REC120_IMG02a.png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8"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6.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6.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L5" sqref="L5"/>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MA_08_12_REC10</v>
      </c>
      <c r="E17" s="100"/>
      <c r="F17" s="101"/>
      <c r="J17" s="22">
        <v>14</v>
      </c>
      <c r="K17" s="22">
        <v>14</v>
      </c>
    </row>
    <row r="18" spans="1:11" ht="79.5" thickBot="1" x14ac:dyDescent="0.3">
      <c r="A18" s="33" t="s">
        <v>48</v>
      </c>
      <c r="B18" s="31"/>
      <c r="C18" s="59" t="s">
        <v>120</v>
      </c>
      <c r="D18" s="91" t="str">
        <f>CONCATENATE("SolicitudGrafica_",D17,".xls")</f>
        <v>SolicitudGrafica_MA_08_12_REC10.xls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6</v>
      </c>
      <c r="J20" s="22">
        <v>12</v>
      </c>
      <c r="K20" s="22">
        <v>17</v>
      </c>
    </row>
    <row r="21" spans="1:11" x14ac:dyDescent="0.25">
      <c r="H21" s="22" t="str">
        <f>IF(INDEX(H4:H7,H20)=H4,"MA",IF(INDEX(H4:H7,H20)=H5,"CN",IF(INDEX(H4:H7,H20)=H6,"CS",IF(INDEX(H4:H7,H20)=H7,"LE"))))</f>
        <v>MA</v>
      </c>
      <c r="I21" s="22" t="str">
        <f>CONCATENATE(IF((I20+2)&lt;10,"0",""),I20+2)</f>
        <v>08</v>
      </c>
      <c r="J21" s="22" t="str">
        <f>CONCATENATE(IF(J20&lt;10,"0",""),J20)</f>
        <v>12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2016-03-29T18:51:20Z</dcterms:modified>
</cp:coreProperties>
</file>