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hianAndres\Documents\Github\Matematicas\fuentes\contenidos\grado09\guion08\"/>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1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1" i="1" l="1"/>
  <c r="F11" i="1"/>
  <c r="G11" i="1" s="1"/>
  <c r="H10" i="1"/>
  <c r="A13" i="1"/>
  <c r="F10" i="1"/>
  <c r="G10" i="1" s="1"/>
  <c r="F13" i="1" l="1"/>
  <c r="G13" i="1" s="1"/>
  <c r="H13" i="1"/>
  <c r="A14" i="1"/>
  <c r="F14" i="1" l="1"/>
  <c r="G14" i="1" s="1"/>
  <c r="H14" i="1"/>
  <c r="A15" i="1"/>
  <c r="F15" i="1" l="1"/>
  <c r="G15" i="1" s="1"/>
  <c r="H15" i="1"/>
  <c r="A16" i="1"/>
  <c r="H16" i="1" l="1"/>
  <c r="F16" i="1"/>
  <c r="G16" i="1" s="1"/>
  <c r="A17" i="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<sst xmlns="http://schemas.openxmlformats.org/spreadsheetml/2006/main" count="383" uniqueCount="199">
  <si>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</si>
  <si>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</si>
  <si>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</si>
  <si>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</si>
  <si>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</si>
  <si>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</si>
  <si>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</si>
  <si>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</si>
  <si>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</si>
  <si>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</si>
  <si>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</si>
  <si>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</si>
  <si>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</si>
  <si>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</si>
  <si>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</si>
  <si>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</si>
  <si>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</si>
  <si>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</si>
  <si>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</si>
  <si>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</si>
  <si>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</si>
  <si>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</si>
  <si>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</si>
  <si>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</si>
  <si>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</si>
  <si>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</si>
  <si>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</si>
  <si>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</si>
  <si>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</si>
  <si>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</si>
  <si>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</si>
  <si>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</si>
  <si>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</si>
  <si>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</si>
  <si>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</si>
  <si>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</si>
  <si>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</si>
  <si>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</si>
  <si>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</si>
  <si>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</si>
  <si>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</si>
  <si>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</si>
  <si>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</si>
  <si>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</si>
  <si>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</si>
  <si>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</si>
  <si>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</si>
  <si>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</si>
  <si>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</si>
  <si>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</si>
  <si>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</si>
  <si>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</si>
  <si>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</si>
  <si>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</si>
  <si>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</si>
  <si>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</si>
  <si>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</si>
  <si>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</si>
  <si>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</si>
  <si>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</si>
  <si>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</si>
  <si>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</si>
  <si>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</si>
  <si>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</si>
  <si>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</si>
  <si>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</si>
  <si>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</si>
  <si>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</si>
  <si>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</si>
  <si>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</si>
  <si>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</si>
  <si>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</si>
  <si>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</si>
  <si>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</si>
  <si>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</si>
  <si>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</si>
  <si>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</si>
  <si>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</si>
  <si>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</si>
  <si>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</si>
  <si>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</si>
  <si>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</si>
  <si>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</si>
  <si>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</si>
  <si>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</si>
  <si>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</si>
  <si>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</si>
  <si>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</si>
  <si>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</si>
  <si>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</si>
  <si>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</si>
  <si>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</si>
  <si>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</si>
  <si>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</si>
  <si>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</si>
  <si>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</si>
  <si>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</si>
  <si>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</si>
  <si>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</si>
  <si>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</si>
  <si>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</si>
  <si>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</si>
  <si>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</si>
  <si>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</si>
  <si>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</si>
  <si>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</si>
  <si>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</si>
  <si>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</si>
  <si>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</si>
  <si>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</si>
  <si>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</si>
  <si>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</si>
  <si>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</si>
  <si>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</si>
  <si>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</si>
  <si>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</si>
  <si>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</si>
  <si>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</si>
  <si>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</si>
  <si>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</si>
  <si>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</si>
  <si>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</si>
  <si>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</si>
  <si>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</si>
  <si>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</si>
  <si>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</si>
  <si>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</si>
  <si>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</si>
  <si>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</si>
  <si>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</si>
  <si>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</si>
  <si>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</si>
  <si>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</si>
  <si>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</si>
  <si>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</si>
  <si>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</si>
  <si>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</si>
  <si>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</si>
  <si>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</si>
  <si>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</si>
  <si>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</si>
  <si>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</si>
  <si>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</si>
  <si>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</si>
  <si>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</si>
  <si>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</si>
  <si>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</si>
  <si>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</si>
  <si>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</si>
  <si>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</si>
  <si>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</si>
  <si>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</si>
  <si>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</si>
  <si>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</si>
  <si>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</si>
  <si>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</si>
  <si>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</si>
  <si>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</si>
  <si>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</si>
  <si>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</si>
  <si>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</si>
  <si>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</si>
  <si>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</si>
  <si>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</si>
  <si>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</si>
  <si>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</si>
  <si>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</si>
  <si>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</si>
  <si>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</si>
  <si>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</si>
  <si>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</si>
  <si>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</si>
  <si>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</si>
  <si>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</si>
  <si>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</si>
  <si>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</si>
  <si>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</si>
  <si>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</si>
  <si>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</si>
  <si>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</si>
  <si>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</si>
  <si>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</si>
  <si>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</si>
  <si>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</si>
  <si>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</si>
  <si>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</si>
  <si>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</si>
  <si>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sucesiones y las progresiones</t>
  </si>
  <si>
    <t>Cristhian Bello Rivera</t>
  </si>
  <si>
    <t>MA_09_08_CO</t>
  </si>
  <si>
    <t>Cuaderno de Estudio</t>
  </si>
  <si>
    <t xml:space="preserve">Ver descripcion </t>
  </si>
  <si>
    <t>Ilustración</t>
  </si>
  <si>
    <t>Hacer una grafica similar ala de la descripcion,  fue tomada de  https://upload.wikimedia.org/wikipedia/commons/3/33/N%C3%BAmeros_triangulares.png</t>
  </si>
  <si>
    <t>Fotografía</t>
  </si>
  <si>
    <t>Aulaplaneta.com/3 eso/matemáticas académicas/ sucesiones y progresiones/ cuaderno de estudio/ sucesiones recurrentes</t>
  </si>
  <si>
    <t>Tomada de aulaplaneta.com</t>
  </si>
  <si>
    <t>Aulaplaneta.com/3eso/matemáticas/sucesiones y progresiones/progresión geometrica</t>
  </si>
  <si>
    <t>Aulaplaneta.com/3eso/matemáticas/sucesiones y progresiones/las progresiones geométricas/El producto de n términos de una progresión geométrica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</si>
</sst>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theme="1"/>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9</xdr:col>
      <xdr:colOff>692728</xdr:colOff>
      <xdr:row>9</xdr:row>
      <xdr:rowOff>831273</xdr:rowOff>
    </xdr:from>
    <xdr:to>
      <xdr:col>9</xdr:col>
      <xdr:colOff>1576648</xdr:colOff>
      <xdr:row>9</xdr:row>
      <xdr:rowOff>2050473</xdr:rowOff>
    </xdr:to>
    <xdr:pic>
      <xdr:nvPicPr>
        <xdr:cNvPr id="2" name="Imagen 1" descr="https://upload.wikimedia.org/wikipedia/commons/3/33/N%C3%BAmeros_triangulares.png"/>
        <xdr:cNvPicPr/>
      </xdr:nvPicPr>
      <xdr:blipFill>
        <a:blip xmlns:r="http://schemas.openxmlformats.org/officeDocument/2006/relationships" r:embed="rId1"/>
        <a:srcRect/>
        <a:stretch>
          <a:fillRect/>
        </a:stretch>
      </xdr:blipFill>
      <xdr:spPr bwMode="auto">
        <a:xfrm>
          <a:off x="14391410" y="2978728"/>
          <a:ext cx="883920" cy="1219200"/>
        </a:xfrm>
        <a:prstGeom prst="rect">
          <a:avLst/>
        </a:prstGeom>
        <a:noFill/>
        <a:ln w="9525">
          <a:noFill/>
          <a:miter lim="800000"/>
          <a:headEnd/>
          <a:tailEnd/>
        </a:ln>
      </xdr:spPr>
    </xdr:pic>
    <xdr:clientData/>
  </xdr:twoCellAnchor>
  <xdr:twoCellAnchor editAs="oneCell">
    <xdr:from>
      <xdr:col>9</xdr:col>
      <xdr:colOff>142875</xdr:colOff>
      <xdr:row>13</xdr:row>
      <xdr:rowOff>571500</xdr:rowOff>
    </xdr:from>
    <xdr:to>
      <xdr:col>10</xdr:col>
      <xdr:colOff>290195</xdr:colOff>
      <xdr:row>13</xdr:row>
      <xdr:rowOff>1200150</xdr:rowOff>
    </xdr:to>
    <xdr:pic>
      <xdr:nvPicPr>
        <xdr:cNvPr id="3" name="Imagen 2" descr="http://profesores.aulaplaneta.com/DNNPlayerPackages/Package12733/InfoGuion/cuadernoestudio/images_xml/MT_09_05_img9_small.jpg"/>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858875" y="9548813"/>
          <a:ext cx="2814320" cy="628650"/>
        </a:xfrm>
        <a:prstGeom prst="rect">
          <a:avLst/>
        </a:prstGeom>
        <a:noFill/>
        <a:ln>
          <a:noFill/>
        </a:ln>
      </xdr:spPr>
    </xdr:pic>
    <xdr:clientData/>
  </xdr:twoCellAnchor>
  <xdr:twoCellAnchor editAs="oneCell">
    <xdr:from>
      <xdr:col>9</xdr:col>
      <xdr:colOff>666750</xdr:colOff>
      <xdr:row>11</xdr:row>
      <xdr:rowOff>309562</xdr:rowOff>
    </xdr:from>
    <xdr:to>
      <xdr:col>9</xdr:col>
      <xdr:colOff>1721485</xdr:colOff>
      <xdr:row>11</xdr:row>
      <xdr:rowOff>1109662</xdr:rowOff>
    </xdr:to>
    <xdr:pic>
      <xdr:nvPicPr>
        <xdr:cNvPr id="4" name="Imagen 3" descr="http://profesores.aulaplaneta.com/DNNPlayerPackages/Package12733/InfoGuion/cuadernoestudio/images_xml/MT_09_05_img5_small.jpg"/>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382750" y="7810500"/>
          <a:ext cx="1054735" cy="800100"/>
        </a:xfrm>
        <a:prstGeom prst="rect">
          <a:avLst/>
        </a:prstGeom>
        <a:noFill/>
        <a:ln>
          <a:noFill/>
        </a:ln>
      </xdr:spPr>
    </xdr:pic>
    <xdr:clientData/>
  </xdr:twoCellAnchor>
  <xdr:twoCellAnchor editAs="oneCell">
    <xdr:from>
      <xdr:col>9</xdr:col>
      <xdr:colOff>309562</xdr:colOff>
      <xdr:row>14</xdr:row>
      <xdr:rowOff>619125</xdr:rowOff>
    </xdr:from>
    <xdr:to>
      <xdr:col>9</xdr:col>
      <xdr:colOff>2392997</xdr:colOff>
      <xdr:row>14</xdr:row>
      <xdr:rowOff>1871980</xdr:rowOff>
    </xdr:to>
    <xdr:pic>
      <xdr:nvPicPr>
        <xdr:cNvPr id="5" name="Imagen 4" descr="http://profesores.aulaplaneta.com/DNNPlayerPackages/Package12733/InfoGuion/cuadernoestudio/images_xml/MT_09_05_img10_zoom.jpg"/>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025562" y="11501438"/>
          <a:ext cx="2083435" cy="1252855"/>
        </a:xfrm>
        <a:prstGeom prst="rect">
          <a:avLst/>
        </a:prstGeom>
        <a:noFill/>
        <a:ln>
          <a:noFill/>
        </a:ln>
      </xdr:spPr>
    </xdr:pic>
    <xdr:clientData/>
  </xdr:twoCellAnchor>
  <xdr:twoCellAnchor editAs="oneCell">
    <xdr:from>
      <xdr:col>9</xdr:col>
      <xdr:colOff>642938</xdr:colOff>
      <xdr:row>15</xdr:row>
      <xdr:rowOff>571498</xdr:rowOff>
    </xdr:from>
    <xdr:to>
      <xdr:col>9</xdr:col>
      <xdr:colOff>1905000</xdr:colOff>
      <xdr:row>15</xdr:row>
      <xdr:rowOff>1723389</xdr:rowOff>
    </xdr:to>
    <xdr:pic>
      <xdr:nvPicPr>
        <xdr:cNvPr id="6" name="Imagen 5" descr="http://thumb101.shutterstock.com/display_pic_with_logo/84610/153453917/stock-photo-asian-seamstress-or-worker-in-a-indonesian-factory-sewing-with-a-industrial-sewing-machine-she-is-153453917.jpg"/>
        <xdr:cNvPicPr/>
      </xdr:nvPicPr>
      <xdr:blipFill>
        <a:blip xmlns:r="http://schemas.openxmlformats.org/officeDocument/2006/relationships" r:embed="rId5"/>
        <a:srcRect/>
        <a:stretch>
          <a:fillRect/>
        </a:stretch>
      </xdr:blipFill>
      <xdr:spPr bwMode="auto">
        <a:xfrm>
          <a:off x="14358938" y="14073186"/>
          <a:ext cx="1262062" cy="1151891"/>
        </a:xfrm>
        <a:prstGeom prst="rect">
          <a:avLst/>
        </a:prstGeom>
        <a:noFill/>
        <a:ln w="9525">
          <a:noFill/>
          <a:miter lim="800000"/>
          <a:headEnd/>
          <a:tailEnd/>
        </a:ln>
      </xdr:spPr>
    </xdr:pic>
    <xdr:clientData/>
  </xdr:twoCellAnchor>
  <xdr:twoCellAnchor editAs="oneCell">
    <xdr:from>
      <xdr:col>9</xdr:col>
      <xdr:colOff>238125</xdr:colOff>
      <xdr:row>12</xdr:row>
      <xdr:rowOff>1047750</xdr:rowOff>
    </xdr:from>
    <xdr:to>
      <xdr:col>10</xdr:col>
      <xdr:colOff>133350</xdr:colOff>
      <xdr:row>12</xdr:row>
      <xdr:rowOff>2869565</xdr:rowOff>
    </xdr:to>
    <xdr:pic>
      <xdr:nvPicPr>
        <xdr:cNvPr id="7" name="Imagen 6" descr="http://thumb7.shutterstock.com/display_pic_with_logo/2078930/234264481/stock-photo-apartment-building-on-a-sunny-summer-day-in-hellerup-a-suburb-of-copenhagen-denmark-234264481.jpg"/>
        <xdr:cNvPicPr/>
      </xdr:nvPicPr>
      <xdr:blipFill>
        <a:blip xmlns:r="http://schemas.openxmlformats.org/officeDocument/2006/relationships" r:embed="rId6"/>
        <a:srcRect/>
        <a:stretch>
          <a:fillRect/>
        </a:stretch>
      </xdr:blipFill>
      <xdr:spPr bwMode="auto">
        <a:xfrm>
          <a:off x="13954125" y="9858375"/>
          <a:ext cx="2562225" cy="1821815"/>
        </a:xfrm>
        <a:prstGeom prst="rect">
          <a:avLst/>
        </a:prstGeom>
        <a:noFill/>
        <a:ln w="9525">
          <a:noFill/>
          <a:miter lim="800000"/>
          <a:headEnd/>
          <a:tailEnd/>
        </a:ln>
      </xdr:spPr>
    </xdr:pic>
    <xdr:clientData/>
  </xdr:twoCellAnchor>
  <xdr:twoCellAnchor editAs="oneCell">
    <xdr:from>
      <xdr:col>9</xdr:col>
      <xdr:colOff>333376</xdr:colOff>
      <xdr:row>10</xdr:row>
      <xdr:rowOff>785812</xdr:rowOff>
    </xdr:from>
    <xdr:to>
      <xdr:col>9</xdr:col>
      <xdr:colOff>2452688</xdr:colOff>
      <xdr:row>10</xdr:row>
      <xdr:rowOff>2054542</xdr:rowOff>
    </xdr:to>
    <xdr:pic>
      <xdr:nvPicPr>
        <xdr:cNvPr id="9" name="Imagen 8" descr="http://thumb9.shutterstock.com/display_pic_with_logo/940660/277085996/stock-photo-new-york-city-may-new-york-road-runners-sponsored-a-kids-run-in-central-park-to-mark-277085996.jpg"/>
        <xdr:cNvPicPr/>
      </xdr:nvPicPr>
      <xdr:blipFill>
        <a:blip xmlns:r="http://schemas.openxmlformats.org/officeDocument/2006/relationships" r:embed="rId7"/>
        <a:srcRect/>
        <a:stretch>
          <a:fillRect/>
        </a:stretch>
      </xdr:blipFill>
      <xdr:spPr bwMode="auto">
        <a:xfrm>
          <a:off x="14049376" y="5929312"/>
          <a:ext cx="2119312" cy="126873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40" zoomScaleNormal="40" zoomScalePageLayoutView="140" workbookViewId="0">
      <pane ySplit="9" topLeftCell="A10" activePane="bottomLeft" state="frozen"/>
      <selection pane="bottomLeft" activeCell="K12" sqref="K1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9</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190</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238.5" customHeight="1" x14ac:dyDescent="0.25">
      <c r="A10" s="12" t="str">
        <f>IF(OR(B10&lt;&gt;"",J10&lt;&gt;""),"IMG01","")</f>
        <v>IMG01</v>
      </c>
      <c r="B10" s="62" t="s">
        <v>191</v>
      </c>
      <c r="C10" s="20" t="str">
        <f t="shared" ref="C10:C41" si="0">IF(OR(B10&lt;&gt;"",J10&lt;&gt;""),IF($G$4="Recurso",CONCATENATE($G$4," ",$G$5),$G$4),"")</f>
        <v>Cuaderno de Estudio</v>
      </c>
      <c r="D10" s="63" t="s">
        <v>192</v>
      </c>
      <c r="E10" s="63" t="s">
        <v>154</v>
      </c>
      <c r="F10" s="13" t="str">
        <f t="shared" ref="F10" si="1">IF(OR(B10&lt;&gt;"",J10&lt;&gt;""),CONCATENATE($C$7,"_",$A10,IF($G$4="Cuaderno de Estudio","_small",CONCATENATE(IF(I10="","","n"),IF(LEFT($G$5,1)="F",".jpg",".png")))),"")</f>
        <v>MA_09_08_CO_IMG01_small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MA_09_08_CO_IMG01_zoom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c r="K10" s="64" t="s">
        <v>193</v>
      </c>
      <c r="O10" s="2" t="str">
        <f>'Definición técnica de imagenes'!A12</f>
        <v>M12D</v>
      </c>
    </row>
    <row r="11" spans="1:16" s="11" customFormat="1" ht="185.25" customHeight="1" x14ac:dyDescent="0.25">
      <c r="A11" s="12" t="str">
        <f t="shared" ref="A11:A18" si="3">IF(OR(B11&lt;&gt;"",J11&lt;&gt;""),CONCATENATE(LEFT(A10,3),IF(MID(A10,4,2)+1&lt;10,CONCATENATE("0",MID(A10,4,2)+1))),"")</f>
        <v>IMG02</v>
      </c>
      <c r="B11" s="62">
        <v>277085996</v>
      </c>
      <c r="C11" s="20" t="str">
        <f t="shared" si="0"/>
        <v>Cuaderno de Estudio</v>
      </c>
      <c r="D11" s="63" t="s">
        <v>194</v>
      </c>
      <c r="E11" s="63" t="s">
        <v>153</v>
      </c>
      <c r="F11" s="13" t="str">
        <f t="shared" ref="F11:F74" si="4">IF(OR(B11&lt;&gt;"",J11&lt;&gt;""),CONCATENATE($C$7,"_",$A11,IF($G$4="Cuaderno de Estudio","_small",CONCATENATE(IF(I11="","","n"),IF(LEFT($G$5,1)="F",".jpg",".png")))),"")</f>
        <v>MA_09_08_CO_IMG02_small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MA_09_08_CO_IMG02_zoom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c r="K11" s="65"/>
      <c r="O11" s="2" t="str">
        <f>'Definición técnica de imagenes'!A13</f>
        <v>M101</v>
      </c>
    </row>
    <row r="12" spans="1:16" s="11" customFormat="1" ht="103.5" customHeight="1" x14ac:dyDescent="0.25">
      <c r="A12" s="12" t="str">
        <f t="shared" si="3"/>
        <v>IMG03</v>
      </c>
      <c r="B12" s="62" t="s">
        <v>195</v>
      </c>
      <c r="C12" s="20" t="str">
        <f t="shared" si="0"/>
        <v>Cuaderno de Estudio</v>
      </c>
      <c r="D12" s="63" t="s">
        <v>194</v>
      </c>
      <c r="E12" s="63" t="s">
        <v>153</v>
      </c>
      <c r="F12" s="13" t="str">
        <f t="shared" si="4"/>
        <v>MA_09_08_CO_IMG03_small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MA_09_08_CO_IMG03_zoom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c r="K12" s="64" t="s">
        <v>196</v>
      </c>
      <c r="O12" s="2" t="str">
        <f>'Definición técnica de imagenes'!A18</f>
        <v>Diaporama F1</v>
      </c>
    </row>
    <row r="13" spans="1:16" s="11" customFormat="1" ht="285.75" customHeight="1" x14ac:dyDescent="0.25">
      <c r="A13" s="12" t="str">
        <f t="shared" si="3"/>
        <v>IMG04</v>
      </c>
      <c r="B13" s="62">
        <v>234264481</v>
      </c>
      <c r="C13" s="20" t="str">
        <f t="shared" si="0"/>
        <v>Cuaderno de Estudio</v>
      </c>
      <c r="D13" s="63" t="s">
        <v>194</v>
      </c>
      <c r="E13" s="63" t="s">
        <v>153</v>
      </c>
      <c r="F13" s="13" t="str">
        <f t="shared" si="4"/>
        <v>MA_09_08_CO_IMG04_small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MA_09_08_CO_IMG04_zoom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c r="K13" s="64"/>
      <c r="O13" s="2" t="str">
        <f>'Definición técnica de imagenes'!A19</f>
        <v>F4</v>
      </c>
    </row>
    <row r="14" spans="1:16" s="11" customFormat="1" ht="150.75" customHeight="1" x14ac:dyDescent="0.25">
      <c r="A14" s="12" t="str">
        <f t="shared" si="3"/>
        <v>IMG05</v>
      </c>
      <c r="B14" s="109" t="s">
        <v>197</v>
      </c>
      <c r="C14" s="20" t="str">
        <f t="shared" si="0"/>
        <v>Cuaderno de Estudio</v>
      </c>
      <c r="D14" s="63" t="s">
        <v>194</v>
      </c>
      <c r="E14" s="63" t="s">
        <v>153</v>
      </c>
      <c r="F14" s="13" t="str">
        <f t="shared" si="4"/>
        <v>MA_09_08_CO_IMG05_small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MA_09_08_CO_IMG05_zoom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c r="K14" s="64"/>
      <c r="O14" s="2" t="str">
        <f>'Definición técnica de imagenes'!A22</f>
        <v>F6</v>
      </c>
    </row>
    <row r="15" spans="1:16" s="11" customFormat="1" ht="207" customHeight="1" x14ac:dyDescent="0.25">
      <c r="A15" s="12" t="str">
        <f t="shared" si="3"/>
        <v>IMG06</v>
      </c>
      <c r="B15" s="62" t="s">
        <v>198</v>
      </c>
      <c r="C15" s="20" t="str">
        <f t="shared" si="0"/>
        <v>Cuaderno de Estudio</v>
      </c>
      <c r="D15" s="63" t="s">
        <v>194</v>
      </c>
      <c r="E15" s="63" t="s">
        <v>153</v>
      </c>
      <c r="F15" s="13" t="str">
        <f t="shared" si="4"/>
        <v>MA_09_08_CO_IMG06_small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MA_09_08_CO_IMG06_zoom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c r="K15" s="66"/>
      <c r="O15" s="2" t="str">
        <f>'Definición técnica de imagenes'!A24</f>
        <v>F6B</v>
      </c>
    </row>
    <row r="16" spans="1:16" s="11" customFormat="1" ht="174" customHeight="1" x14ac:dyDescent="0.3">
      <c r="A16" s="12" t="str">
        <f t="shared" si="3"/>
        <v>IMG07</v>
      </c>
      <c r="B16" s="62">
        <v>153453917</v>
      </c>
      <c r="C16" s="20" t="str">
        <f t="shared" si="0"/>
        <v>Cuaderno de Estudio</v>
      </c>
      <c r="D16" s="63" t="s">
        <v>194</v>
      </c>
      <c r="E16" s="63" t="s">
        <v>153</v>
      </c>
      <c r="F16" s="13" t="str">
        <f t="shared" si="4"/>
        <v>MA_09_08_CO_IMG07_small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MA_09_08_CO_IMG07_zoom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2016-02-08T05:26:20Z</dcterms:modified>
</cp:coreProperties>
</file>