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3. MA_07_08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590" windowHeight="70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A10" i="1"/>
  <c r="A11" i="1"/>
  <c r="A12" i="1"/>
  <c r="A13" i="1"/>
  <c r="A14" i="1"/>
  <c r="A15" i="1"/>
  <c r="A16" i="1"/>
  <c r="A17" i="1"/>
  <c r="A18" i="1"/>
  <c r="H18" i="1"/>
  <c r="I19" i="1"/>
  <c r="H19" i="1"/>
  <c r="I20" i="1"/>
  <c r="I21" i="1"/>
  <c r="H21" i="1"/>
  <c r="I22" i="1"/>
  <c r="H22" i="1"/>
  <c r="I23" i="1"/>
  <c r="H23" i="1"/>
  <c r="I24" i="1"/>
  <c r="I25" i="1"/>
  <c r="H25" i="1"/>
  <c r="I26" i="1"/>
  <c r="H26" i="1"/>
  <c r="I27" i="1"/>
  <c r="H27" i="1"/>
  <c r="I28" i="1"/>
  <c r="I29" i="1"/>
  <c r="I30" i="1"/>
  <c r="H30" i="1"/>
  <c r="I31" i="1"/>
  <c r="H31" i="1"/>
  <c r="I32" i="1"/>
  <c r="H32" i="1"/>
  <c r="I33" i="1"/>
  <c r="H33" i="1"/>
  <c r="I34" i="1"/>
  <c r="H34" i="1"/>
  <c r="I35" i="1"/>
  <c r="H35" i="1"/>
  <c r="I36" i="1"/>
  <c r="I37" i="1"/>
  <c r="I38" i="1"/>
  <c r="H38" i="1"/>
  <c r="I39" i="1"/>
  <c r="H39" i="1"/>
  <c r="I40" i="1"/>
  <c r="I41" i="1"/>
  <c r="H41" i="1"/>
  <c r="I42" i="1"/>
  <c r="H42" i="1"/>
  <c r="I43" i="1"/>
  <c r="H43" i="1"/>
  <c r="I44" i="1"/>
  <c r="I45" i="1"/>
  <c r="H45" i="1"/>
  <c r="I46" i="1"/>
  <c r="H46" i="1"/>
  <c r="I47" i="1"/>
  <c r="H47" i="1"/>
  <c r="I48" i="1"/>
  <c r="H48" i="1"/>
  <c r="I49" i="1"/>
  <c r="H49" i="1"/>
  <c r="I50" i="1"/>
  <c r="H50" i="1"/>
  <c r="I51" i="1"/>
  <c r="H51" i="1"/>
  <c r="I52" i="1"/>
  <c r="I53" i="1"/>
  <c r="H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F52" i="1"/>
  <c r="G52" i="1"/>
  <c r="H52" i="1"/>
  <c r="F51" i="1"/>
  <c r="G51" i="1"/>
  <c r="F50" i="1"/>
  <c r="G50" i="1"/>
  <c r="F49" i="1"/>
  <c r="G49" i="1"/>
  <c r="F48" i="1"/>
  <c r="G48" i="1"/>
  <c r="F47" i="1"/>
  <c r="G47" i="1"/>
  <c r="F46" i="1"/>
  <c r="G46" i="1"/>
  <c r="F45" i="1"/>
  <c r="G45" i="1"/>
  <c r="F44" i="1"/>
  <c r="G44" i="1"/>
  <c r="H44" i="1"/>
  <c r="F43" i="1"/>
  <c r="G43" i="1"/>
  <c r="F42" i="1"/>
  <c r="G42" i="1"/>
  <c r="A19" i="1"/>
  <c r="A20" i="1"/>
  <c r="A21" i="1"/>
  <c r="A22" i="1"/>
  <c r="A23" i="1"/>
  <c r="A24" i="1"/>
  <c r="A25" i="1"/>
  <c r="A26" i="1"/>
  <c r="A27" i="1"/>
  <c r="A28" i="1"/>
  <c r="A29" i="1"/>
  <c r="A30" i="1"/>
  <c r="A31" i="1"/>
  <c r="A32" i="1"/>
  <c r="A33" i="1"/>
  <c r="A34" i="1"/>
  <c r="A35" i="1"/>
  <c r="A36" i="1"/>
  <c r="A37" i="1"/>
  <c r="A38" i="1"/>
  <c r="A39" i="1"/>
  <c r="A40" i="1"/>
  <c r="A41" i="1"/>
  <c r="F41" i="1"/>
  <c r="G41" i="1"/>
  <c r="F40" i="1"/>
  <c r="G40" i="1"/>
  <c r="H40" i="1"/>
  <c r="F39" i="1"/>
  <c r="G39" i="1"/>
  <c r="F38" i="1"/>
  <c r="G38" i="1"/>
  <c r="F37" i="1"/>
  <c r="G37" i="1"/>
  <c r="H37" i="1"/>
  <c r="F36" i="1"/>
  <c r="G36" i="1"/>
  <c r="H36" i="1"/>
  <c r="F35" i="1"/>
  <c r="G35" i="1"/>
  <c r="F34" i="1"/>
  <c r="G34" i="1"/>
  <c r="F33" i="1"/>
  <c r="G33" i="1"/>
  <c r="F32" i="1"/>
  <c r="G32" i="1"/>
  <c r="F31" i="1"/>
  <c r="G31" i="1"/>
  <c r="F30" i="1"/>
  <c r="G30" i="1"/>
  <c r="F29" i="1"/>
  <c r="G29" i="1"/>
  <c r="H29" i="1"/>
  <c r="F28" i="1"/>
  <c r="G28" i="1"/>
  <c r="H28" i="1"/>
  <c r="F27" i="1"/>
  <c r="G27" i="1"/>
  <c r="F26" i="1"/>
  <c r="G26" i="1"/>
  <c r="F25" i="1"/>
  <c r="G25" i="1"/>
  <c r="F24" i="1"/>
  <c r="G24" i="1"/>
  <c r="H24" i="1"/>
  <c r="F23" i="1"/>
  <c r="G23" i="1"/>
  <c r="F22" i="1"/>
  <c r="G22" i="1"/>
  <c r="F21" i="1"/>
  <c r="G21" i="1"/>
  <c r="F20" i="1"/>
  <c r="G20" i="1"/>
  <c r="H20" i="1"/>
  <c r="F19" i="1"/>
  <c r="G19" i="1"/>
  <c r="F18" i="1"/>
  <c r="G18" i="1"/>
  <c r="K45" i="2"/>
  <c r="D17" i="2"/>
  <c r="D18" i="2"/>
  <c r="J21"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c r="G10" i="1"/>
  <c r="F12" i="1"/>
  <c r="G12" i="1"/>
  <c r="H12" i="1"/>
  <c r="H11" i="1"/>
  <c r="F11" i="1"/>
  <c r="G11" i="1"/>
  <c r="H13" i="1"/>
  <c r="F13" i="1"/>
  <c r="G13" i="1"/>
  <c r="H14" i="1"/>
  <c r="F14" i="1"/>
  <c r="G14" i="1"/>
  <c r="F15" i="1"/>
  <c r="G15" i="1"/>
  <c r="H15" i="1"/>
  <c r="F16" i="1"/>
  <c r="G16" i="1"/>
  <c r="H16" i="1"/>
  <c r="H17" i="1"/>
  <c r="F17" i="1"/>
  <c r="G17" i="1"/>
</calcChain>
</file>

<file path=xl/sharedStrings.xml><?xml version="1.0" encoding="utf-8"?>
<sst xmlns="http://schemas.openxmlformats.org/spreadsheetml/2006/main" count="408" uniqueCount="205">
  <si>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</si>
  <si>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</si>
  <si>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</si>
  <si>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</si>
  <si>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</si>
  <si>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</si>
  <si>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</si>
  <si>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</si>
  <si>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</si>
  <si>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</si>
  <si>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</si>
  <si>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</si>
  <si>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</si>
  <si>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</si>
  <si>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</si>
  <si>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</si>
  <si>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</si>
  <si>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</si>
  <si>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</si>
  <si>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</si>
  <si>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</si>
  <si>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</si>
  <si>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</si>
  <si>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</si>
  <si>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</si>
  <si>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</si>
  <si>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</si>
  <si>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</si>
  <si>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</si>
  <si>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</si>
  <si>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</si>
  <si>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</si>
  <si>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</si>
  <si>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</si>
  <si>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</si>
  <si>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</si>
  <si>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</si>
  <si>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</si>
  <si>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</si>
  <si>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</si>
  <si>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</si>
  <si>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</si>
  <si>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</si>
  <si>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</si>
  <si>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</si>
  <si>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</si>
  <si>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</si>
  <si>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</si>
  <si>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</si>
  <si>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</si>
  <si>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</si>
  <si>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</si>
  <si>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</si>
  <si>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</si>
  <si>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</si>
  <si>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</si>
  <si>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</si>
  <si>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</si>
  <si>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</si>
  <si>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</si>
  <si>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</si>
  <si>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</si>
  <si>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</si>
  <si>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</si>
  <si>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</si>
  <si>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</si>
  <si>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</si>
  <si>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</si>
  <si>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</si>
  <si>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</si>
  <si>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</si>
  <si>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</si>
  <si>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</si>
  <si>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</si>
  <si>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</si>
  <si>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</si>
  <si>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</si>
  <si>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</si>
  <si>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</si>
  <si>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</si>
  <si>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</si>
  <si>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</si>
  <si>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</si>
  <si>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</si>
  <si>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</si>
  <si>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</si>
  <si>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</si>
  <si>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</si>
  <si>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</si>
  <si>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</si>
  <si>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</si>
  <si>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</si>
  <si>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</si>
  <si>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</si>
  <si>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</si>
  <si>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</si>
  <si>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</si>
  <si>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</si>
  <si>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</si>
  <si>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</si>
  <si>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</si>
  <si>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</si>
  <si>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</si>
  <si>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</si>
  <si>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</si>
  <si>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</si>
  <si>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</si>
  <si>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</si>
  <si>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</si>
  <si>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</si>
  <si>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</si>
  <si>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</si>
  <si>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</si>
  <si>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</si>
  <si>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</si>
  <si>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</si>
  <si>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</si>
  <si>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</si>
  <si>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</si>
  <si>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</si>
  <si>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</si>
  <si>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</si>
  <si>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</si>
  <si>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</si>
  <si>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</si>
  <si>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</si>
  <si>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</si>
  <si>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</si>
  <si>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</si>
  <si>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</si>
  <si>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</si>
  <si>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</si>
  <si>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</si>
  <si>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</si>
  <si>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</si>
  <si>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</si>
  <si>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</si>
  <si>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</si>
  <si>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</si>
  <si>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</si>
  <si>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</si>
  <si>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</si>
  <si>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</si>
  <si>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</si>
  <si>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</si>
  <si>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</si>
  <si>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</si>
  <si>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</si>
  <si>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</si>
  <si>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</si>
  <si>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</si>
  <si>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</si>
  <si>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</si>
  <si>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</si>
  <si>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</si>
  <si>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</si>
  <si>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</si>
  <si>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</si>
  <si>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</si>
  <si>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</si>
  <si>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</si>
  <si>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</si>
  <si>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</si>
  <si>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</si>
  <si>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</si>
  <si>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</si>
  <si>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</si>
  <si>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</si>
  <si>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</si>
  <si>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</si>
  <si>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</si>
  <si>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</si>
  <si>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</si>
  <si>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</si>
  <si>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</si>
  <si>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</si>
  <si>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</si>
  <si>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</si>
  <si>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</si>
  <si>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</si>
  <si>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</si>
  <si>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</si>
  <si>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</si>
  <si>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</si>
  <si>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</si>
  <si>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</si>
  <si>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</si>
  <si>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Adaptar imagen</t>
  </si>
  <si>
    <t>Adriana Ma. Pachón</t>
  </si>
  <si>
    <t>Ver descripción</t>
  </si>
  <si>
    <t>Las aplicaciones de la proporcionalidad</t>
  </si>
  <si>
    <t>Fotografía</t>
  </si>
  <si>
    <t>MA_07_08_CO_REC20</t>
  </si>
  <si>
    <t>La imagen es tomada del recurso: 9_MT_La proporcionalidad y los porcentajes_La proporcionalidad directa_MT_09_06
Imagen para botón 1 - Ficha 1</t>
  </si>
  <si>
    <t xml:space="preserve">
</t>
  </si>
  <si>
    <t>La imagen es tomada del recurso: 9_MT_La proporcionalidad y los porcentajes_La proporcionalidad directa_MT_09_06
Imagen para botón 1 - Ficha 2</t>
  </si>
  <si>
    <t>La imagen es tomada del recurso: 9_MT_La proporcionalidad y los porcentajes_La proporcionalidad directa_MT_09_06
Imagen para botón 1 - Ficha 3</t>
  </si>
  <si>
    <t>La imagen es tomada del recurso: 9_MT_La proporcionalidad y los porcentajes_La proporcionalidad directa_MT_09_06
Imagen para botón 2 - Ficha 1</t>
  </si>
  <si>
    <t>La imagen es tomada del recurso: 9_MT_La proporcionalidad y los porcentajes_La proporcionalidad directa_MT_09_06
Imagen para botón 2 - Ficha 2</t>
  </si>
  <si>
    <t>La imagen es tomada del recurso: 9_MT_La proporcionalidad y los porcentajes_La proporcionalidad directa_MT_09_06
Imagen para botón 2 - Ficha 3</t>
  </si>
  <si>
    <t>Imagen para botón 2 - Ficha 4</t>
  </si>
  <si>
    <t>La imagen es tomada del recurso: 9_MT_La proporcionalidad y los porcentajes_La proporcionalidad directa_MT_09_06
Imagen para botón 3 - Ficha 1</t>
  </si>
  <si>
    <t>La imagen es tomada del recurso: 9_MT_La proporcionalidad y los porcentajes_La proporcionalidad directa_MT_09_06
Imagen para botón 3 - Ficha 2</t>
  </si>
  <si>
    <t>Imagen para botón 3 - Ficha 3</t>
  </si>
  <si>
    <t>Imagen para botón 3 - Ficha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</si>
</sst>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589643</xdr:colOff>
      <xdr:row>9</xdr:row>
      <xdr:rowOff>45358</xdr:rowOff>
    </xdr:from>
    <xdr:to>
      <xdr:col>10</xdr:col>
      <xdr:colOff>1660071</xdr:colOff>
      <xdr:row>9</xdr:row>
      <xdr:rowOff>1005345</xdr:rowOff>
    </xdr:to>
    <xdr:pic>
      <xdr:nvPicPr>
        <xdr:cNvPr id="2" name="Imagen 1"/>
        <xdr:cNvPicPr>
          <a:picLocks noChangeAspect="1"/>
        </xdr:cNvPicPr>
      </xdr:nvPicPr>
      <xdr:blipFill>
        <a:blip xmlns:r="http://schemas.openxmlformats.org/officeDocument/2006/relationships" r:embed="rId1"/>
        <a:stretch>
          <a:fillRect/>
        </a:stretch>
      </xdr:blipFill>
      <xdr:spPr>
        <a:xfrm>
          <a:off x="17135929" y="2122715"/>
          <a:ext cx="1070428" cy="959987"/>
        </a:xfrm>
        <a:prstGeom prst="rect">
          <a:avLst/>
        </a:prstGeom>
      </xdr:spPr>
    </xdr:pic>
    <xdr:clientData/>
  </xdr:twoCellAnchor>
  <xdr:twoCellAnchor editAs="oneCell">
    <xdr:from>
      <xdr:col>10</xdr:col>
      <xdr:colOff>308430</xdr:colOff>
      <xdr:row>10</xdr:row>
      <xdr:rowOff>117929</xdr:rowOff>
    </xdr:from>
    <xdr:to>
      <xdr:col>10</xdr:col>
      <xdr:colOff>1973604</xdr:colOff>
      <xdr:row>10</xdr:row>
      <xdr:rowOff>925286</xdr:rowOff>
    </xdr:to>
    <xdr:pic>
      <xdr:nvPicPr>
        <xdr:cNvPr id="3" name="Imagen 2"/>
        <xdr:cNvPicPr>
          <a:picLocks noChangeAspect="1"/>
        </xdr:cNvPicPr>
      </xdr:nvPicPr>
      <xdr:blipFill>
        <a:blip xmlns:r="http://schemas.openxmlformats.org/officeDocument/2006/relationships" r:embed="rId2"/>
        <a:stretch>
          <a:fillRect/>
        </a:stretch>
      </xdr:blipFill>
      <xdr:spPr>
        <a:xfrm>
          <a:off x="16854716" y="3311072"/>
          <a:ext cx="1665174" cy="807357"/>
        </a:xfrm>
        <a:prstGeom prst="rect">
          <a:avLst/>
        </a:prstGeom>
      </xdr:spPr>
    </xdr:pic>
    <xdr:clientData/>
  </xdr:twoCellAnchor>
  <xdr:twoCellAnchor editAs="oneCell">
    <xdr:from>
      <xdr:col>10</xdr:col>
      <xdr:colOff>508000</xdr:colOff>
      <xdr:row>11</xdr:row>
      <xdr:rowOff>123331</xdr:rowOff>
    </xdr:from>
    <xdr:to>
      <xdr:col>10</xdr:col>
      <xdr:colOff>1923143</xdr:colOff>
      <xdr:row>11</xdr:row>
      <xdr:rowOff>738781</xdr:rowOff>
    </xdr:to>
    <xdr:pic>
      <xdr:nvPicPr>
        <xdr:cNvPr id="4" name="Imagen 3"/>
        <xdr:cNvPicPr>
          <a:picLocks noChangeAspect="1"/>
        </xdr:cNvPicPr>
      </xdr:nvPicPr>
      <xdr:blipFill>
        <a:blip xmlns:r="http://schemas.openxmlformats.org/officeDocument/2006/relationships" r:embed="rId3"/>
        <a:stretch>
          <a:fillRect/>
        </a:stretch>
      </xdr:blipFill>
      <xdr:spPr>
        <a:xfrm>
          <a:off x="17054286" y="4386902"/>
          <a:ext cx="1415143" cy="615450"/>
        </a:xfrm>
        <a:prstGeom prst="rect">
          <a:avLst/>
        </a:prstGeom>
      </xdr:spPr>
    </xdr:pic>
    <xdr:clientData/>
  </xdr:twoCellAnchor>
  <xdr:twoCellAnchor editAs="oneCell">
    <xdr:from>
      <xdr:col>10</xdr:col>
      <xdr:colOff>684345</xdr:colOff>
      <xdr:row>12</xdr:row>
      <xdr:rowOff>99785</xdr:rowOff>
    </xdr:from>
    <xdr:to>
      <xdr:col>10</xdr:col>
      <xdr:colOff>1569023</xdr:colOff>
      <xdr:row>12</xdr:row>
      <xdr:rowOff>703262</xdr:rowOff>
    </xdr:to>
    <xdr:pic>
      <xdr:nvPicPr>
        <xdr:cNvPr id="5" name="Imagen 4"/>
        <xdr:cNvPicPr>
          <a:picLocks noChangeAspect="1"/>
        </xdr:cNvPicPr>
      </xdr:nvPicPr>
      <xdr:blipFill>
        <a:blip xmlns:r="http://schemas.openxmlformats.org/officeDocument/2006/relationships" r:embed="rId4"/>
        <a:stretch>
          <a:fillRect/>
        </a:stretch>
      </xdr:blipFill>
      <xdr:spPr>
        <a:xfrm>
          <a:off x="17230631" y="5161642"/>
          <a:ext cx="884678" cy="603477"/>
        </a:xfrm>
        <a:prstGeom prst="rect">
          <a:avLst/>
        </a:prstGeom>
      </xdr:spPr>
    </xdr:pic>
    <xdr:clientData/>
  </xdr:twoCellAnchor>
  <xdr:twoCellAnchor editAs="oneCell">
    <xdr:from>
      <xdr:col>10</xdr:col>
      <xdr:colOff>653144</xdr:colOff>
      <xdr:row>13</xdr:row>
      <xdr:rowOff>69159</xdr:rowOff>
    </xdr:from>
    <xdr:to>
      <xdr:col>10</xdr:col>
      <xdr:colOff>1442358</xdr:colOff>
      <xdr:row>13</xdr:row>
      <xdr:rowOff>716809</xdr:rowOff>
    </xdr:to>
    <xdr:pic>
      <xdr:nvPicPr>
        <xdr:cNvPr id="6" name="Imagen 5"/>
        <xdr:cNvPicPr>
          <a:picLocks noChangeAspect="1"/>
        </xdr:cNvPicPr>
      </xdr:nvPicPr>
      <xdr:blipFill>
        <a:blip xmlns:r="http://schemas.openxmlformats.org/officeDocument/2006/relationships" r:embed="rId5"/>
        <a:stretch>
          <a:fillRect/>
        </a:stretch>
      </xdr:blipFill>
      <xdr:spPr>
        <a:xfrm>
          <a:off x="17199430" y="5929302"/>
          <a:ext cx="789214" cy="647650"/>
        </a:xfrm>
        <a:prstGeom prst="rect">
          <a:avLst/>
        </a:prstGeom>
      </xdr:spPr>
    </xdr:pic>
    <xdr:clientData/>
  </xdr:twoCellAnchor>
  <xdr:twoCellAnchor editAs="oneCell">
    <xdr:from>
      <xdr:col>10</xdr:col>
      <xdr:colOff>244928</xdr:colOff>
      <xdr:row>14</xdr:row>
      <xdr:rowOff>29118</xdr:rowOff>
    </xdr:from>
    <xdr:to>
      <xdr:col>10</xdr:col>
      <xdr:colOff>2071023</xdr:colOff>
      <xdr:row>14</xdr:row>
      <xdr:rowOff>795381</xdr:rowOff>
    </xdr:to>
    <xdr:pic>
      <xdr:nvPicPr>
        <xdr:cNvPr id="7" name="Imagen 6"/>
        <xdr:cNvPicPr>
          <a:picLocks noChangeAspect="1"/>
        </xdr:cNvPicPr>
      </xdr:nvPicPr>
      <xdr:blipFill>
        <a:blip xmlns:r="http://schemas.openxmlformats.org/officeDocument/2006/relationships" r:embed="rId6"/>
        <a:stretch>
          <a:fillRect/>
        </a:stretch>
      </xdr:blipFill>
      <xdr:spPr>
        <a:xfrm>
          <a:off x="16791214" y="6687547"/>
          <a:ext cx="1826095" cy="766263"/>
        </a:xfrm>
        <a:prstGeom prst="rect">
          <a:avLst/>
        </a:prstGeom>
      </xdr:spPr>
    </xdr:pic>
    <xdr:clientData/>
  </xdr:twoCellAnchor>
  <xdr:twoCellAnchor editAs="oneCell">
    <xdr:from>
      <xdr:col>10</xdr:col>
      <xdr:colOff>879930</xdr:colOff>
      <xdr:row>16</xdr:row>
      <xdr:rowOff>81643</xdr:rowOff>
    </xdr:from>
    <xdr:to>
      <xdr:col>10</xdr:col>
      <xdr:colOff>1342572</xdr:colOff>
      <xdr:row>16</xdr:row>
      <xdr:rowOff>750695</xdr:rowOff>
    </xdr:to>
    <xdr:pic>
      <xdr:nvPicPr>
        <xdr:cNvPr id="8" name="Imagen 7"/>
        <xdr:cNvPicPr>
          <a:picLocks noChangeAspect="1"/>
        </xdr:cNvPicPr>
      </xdr:nvPicPr>
      <xdr:blipFill>
        <a:blip xmlns:r="http://schemas.openxmlformats.org/officeDocument/2006/relationships" r:embed="rId7"/>
        <a:stretch>
          <a:fillRect/>
        </a:stretch>
      </xdr:blipFill>
      <xdr:spPr>
        <a:xfrm>
          <a:off x="17426216" y="7855857"/>
          <a:ext cx="462642" cy="669052"/>
        </a:xfrm>
        <a:prstGeom prst="rect">
          <a:avLst/>
        </a:prstGeom>
      </xdr:spPr>
    </xdr:pic>
    <xdr:clientData/>
  </xdr:twoCellAnchor>
  <xdr:twoCellAnchor editAs="oneCell">
    <xdr:from>
      <xdr:col>10</xdr:col>
      <xdr:colOff>816429</xdr:colOff>
      <xdr:row>17</xdr:row>
      <xdr:rowOff>99785</xdr:rowOff>
    </xdr:from>
    <xdr:to>
      <xdr:col>10</xdr:col>
      <xdr:colOff>1360714</xdr:colOff>
      <xdr:row>17</xdr:row>
      <xdr:rowOff>708448</xdr:rowOff>
    </xdr:to>
    <xdr:pic>
      <xdr:nvPicPr>
        <xdr:cNvPr id="9" name="Imagen 8"/>
        <xdr:cNvPicPr>
          <a:picLocks noChangeAspect="1"/>
        </xdr:cNvPicPr>
      </xdr:nvPicPr>
      <xdr:blipFill>
        <a:blip xmlns:r="http://schemas.openxmlformats.org/officeDocument/2006/relationships" r:embed="rId8"/>
        <a:stretch>
          <a:fillRect/>
        </a:stretch>
      </xdr:blipFill>
      <xdr:spPr>
        <a:xfrm>
          <a:off x="17362715" y="8672285"/>
          <a:ext cx="544285" cy="60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31750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1060450</xdr:colOff>
          <xdr:row>4</xdr:row>
          <xdr:rowOff>0</xdr:rowOff>
        </xdr:from>
        <xdr:to>
          <xdr:col>3</xdr:col>
          <xdr:colOff>869950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838200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20" workbookViewId="0">
      <pane ySplit="9" topLeftCell="A10" activePane="bottomLeft" state="frozen"/>
      <selection pane="bottomLeft" activeCell="B23" sqref="B23"/>
    </sheetView>
  </sheetViews>
  <sheetFormatPr baseColWidth="10" defaultColWidth="10.83203125" defaultRowHeight="12.5" x14ac:dyDescent="0.25"/>
  <cols>
    <col min="1" max="1" width="10" style="2" customWidth="1"/>
    <col min="2" max="2" width="21" style="2" customWidth="1"/>
    <col min="3" max="3" width="21.08203125" style="2" customWidth="1"/>
    <col min="4" max="4" width="15.5" style="2" customWidth="1"/>
    <col min="5" max="5" width="17.08203125" style="2" customWidth="1"/>
    <col min="6" max="6" width="28.082031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42416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188</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87.5" x14ac:dyDescent="0.25">
      <c r="A10" s="12" t="str">
        <f>IF(OR(B10&lt;&gt;"",J10&lt;&gt;""),"IMG01","")</f>
        <v>IMG01</v>
      </c>
      <c r="B10" s="62" t="s">
        <v>189</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MA_07_08_CO_REC20_IMG01n.jpg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MA_07_08_CO_REC20_IMG01a.jpg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193</v>
      </c>
      <c r="K10" s="64" t="s">
        <v>194</v>
      </c>
      <c r="O10" s="2" t="str">
        <f>'Definición técnica de imagenes'!A12</f>
        <v>M12D</v>
      </c>
    </row>
    <row r="11" spans="1:16" s="11" customFormat="1" ht="84.5" customHeight="1" x14ac:dyDescent="0.25">
      <c r="A11" s="12" t="str">
        <f t="shared" ref="A11:A18" si="3">IF(OR(B11&lt;&gt;"",J11&lt;&gt;""),CONCATENATE(LEFT(A10,3),IF(MID(A10,4,2)+1&lt;10,CONCATENATE("0",MID(A10,4,2)+1))),"")</f>
        <v>IMG02</v>
      </c>
      <c r="B11" s="62" t="s">
        <v>189</v>
      </c>
      <c r="C11" s="20" t="str">
        <f t="shared" si="0"/>
        <v>Recurso F6B</v>
      </c>
      <c r="D11" s="63" t="s">
        <v>191</v>
      </c>
      <c r="E11" s="63" t="s">
        <v>155</v>
      </c>
      <c r="F11" s="13" t="str">
        <f t="shared" ref="F11:F74" ca="1" si="4">IF(OR(B11&lt;&gt;"",J11&lt;&gt;""),CONCATENATE($C$7,"_",$A11,IF($G$4="Cuaderno de Estudio","_small",CONCATENATE(IF(I11="","","n"),IF(LEFT($G$5,1)="F",".jpg",".png")))),"")</f>
        <v>MA_07_08_CO_REC20_IMG02n.jpg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MA_07_08_CO_REC20_IMG02a.jpg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195</v>
      </c>
      <c r="K11" s="64"/>
      <c r="O11" s="2" t="str">
        <f>'Definición técnica de imagenes'!A13</f>
        <v>M101</v>
      </c>
    </row>
    <row r="12" spans="1:16" s="11" customFormat="1" ht="62.5" x14ac:dyDescent="0.25">
      <c r="A12" s="12" t="str">
        <f t="shared" si="3"/>
        <v>IMG03</v>
      </c>
      <c r="B12" s="62" t="s">
        <v>189</v>
      </c>
      <c r="C12" s="20" t="str">
        <f t="shared" si="0"/>
        <v>Recurso F6B</v>
      </c>
      <c r="D12" s="63" t="s">
        <v>191</v>
      </c>
      <c r="E12" s="63" t="s">
        <v>155</v>
      </c>
      <c r="F12" s="13" t="str">
        <f t="shared" ca="1" si="4"/>
        <v>MA_07_08_CO_REC20_IMG03n.jpg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MA_07_08_CO_REC20_IMG03a.jpg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196</v>
      </c>
      <c r="K12" s="64"/>
      <c r="O12" s="2" t="str">
        <f>'Definición técnica de imagenes'!A18</f>
        <v>Diaporama F1</v>
      </c>
    </row>
    <row r="13" spans="1:16" s="11" customFormat="1" ht="62.5" x14ac:dyDescent="0.25">
      <c r="A13" s="12" t="str">
        <f t="shared" si="3"/>
        <v>IMG04</v>
      </c>
      <c r="B13" s="62" t="s">
        <v>189</v>
      </c>
      <c r="C13" s="20" t="str">
        <f t="shared" si="0"/>
        <v>Recurso F6B</v>
      </c>
      <c r="D13" s="63" t="s">
        <v>191</v>
      </c>
      <c r="E13" s="63" t="s">
        <v>155</v>
      </c>
      <c r="F13" s="13" t="str">
        <f t="shared" ca="1" si="4"/>
        <v>MA_07_08_CO_REC20_IMG04n.jpg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MA_07_08_CO_REC20_IMG04a.jpg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197</v>
      </c>
      <c r="K13" s="64"/>
      <c r="O13" s="2" t="str">
        <f>'Definición técnica de imagenes'!A19</f>
        <v>F4</v>
      </c>
    </row>
    <row r="14" spans="1:16" s="11" customFormat="1" ht="62.5" x14ac:dyDescent="0.25">
      <c r="A14" s="12" t="str">
        <f t="shared" si="3"/>
        <v>IMG05</v>
      </c>
      <c r="B14" s="62" t="s">
        <v>189</v>
      </c>
      <c r="C14" s="20" t="str">
        <f t="shared" si="0"/>
        <v>Recurso F6B</v>
      </c>
      <c r="D14" s="63" t="s">
        <v>191</v>
      </c>
      <c r="E14" s="63" t="s">
        <v>155</v>
      </c>
      <c r="F14" s="13" t="str">
        <f t="shared" ca="1" si="4"/>
        <v>MA_07_08_CO_REC20_IMG05n.jpg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MA_07_08_CO_REC20_IMG05a.jpg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198</v>
      </c>
      <c r="K14" s="64"/>
      <c r="O14" s="2" t="str">
        <f>'Definición técnica de imagenes'!A22</f>
        <v>F6</v>
      </c>
    </row>
    <row r="15" spans="1:16" s="11" customFormat="1" ht="62.5" x14ac:dyDescent="0.25">
      <c r="A15" s="12" t="str">
        <f t="shared" si="3"/>
        <v>IMG06</v>
      </c>
      <c r="B15" s="62" t="s">
        <v>189</v>
      </c>
      <c r="C15" s="20" t="str">
        <f t="shared" si="0"/>
        <v>Recurso F6B</v>
      </c>
      <c r="D15" s="63" t="s">
        <v>191</v>
      </c>
      <c r="E15" s="63" t="s">
        <v>155</v>
      </c>
      <c r="F15" s="13" t="str">
        <f t="shared" ca="1" si="4"/>
        <v>MA_07_08_CO_REC20_IMG06n.jpg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MA_07_08_CO_REC20_IMG06a.jpg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199</v>
      </c>
      <c r="K15" s="64"/>
      <c r="O15" s="2" t="str">
        <f>'Definición técnica de imagenes'!A24</f>
        <v>F6B</v>
      </c>
    </row>
    <row r="16" spans="1:16" s="11" customFormat="1" ht="25" x14ac:dyDescent="0.25">
      <c r="A16" s="12" t="str">
        <f t="shared" si="3"/>
        <v>IMG07</v>
      </c>
      <c r="B16" s="62">
        <v>197920328</v>
      </c>
      <c r="C16" s="20" t="str">
        <f t="shared" si="0"/>
        <v>Recurso F6B</v>
      </c>
      <c r="D16" s="63" t="s">
        <v>191</v>
      </c>
      <c r="E16" s="63" t="s">
        <v>155</v>
      </c>
      <c r="F16" s="13" t="str">
        <f t="shared" ca="1" si="4"/>
        <v>MA_07_08_CO_REC20_IMG07n.jpg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MA_07_08_CO_REC20_IMG07a.jpg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4"/>
      <c r="O16" s="2" t="str">
        <f>'Definición técnica de imagenes'!A25</f>
        <v>F7</v>
      </c>
    </row>
    <row r="17" spans="1:15" s="11" customFormat="1" ht="62.5" x14ac:dyDescent="0.25">
      <c r="A17" s="12" t="str">
        <f t="shared" si="3"/>
        <v>IMG08</v>
      </c>
      <c r="B17" s="62" t="s">
        <v>189</v>
      </c>
      <c r="C17" s="20" t="str">
        <f t="shared" si="0"/>
        <v>Recurso F6B</v>
      </c>
      <c r="D17" s="63" t="s">
        <v>191</v>
      </c>
      <c r="E17" s="63" t="s">
        <v>155</v>
      </c>
      <c r="F17" s="13" t="str">
        <f t="shared" ca="1" si="4"/>
        <v>MA_07_08_CO_REC20_IMG08n.jpg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MA_07_08_CO_REC20_IMG08a.jpg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201</v>
      </c>
      <c r="K17" s="64"/>
      <c r="O17" s="2" t="str">
        <f>'Definición técnica de imagenes'!A27</f>
        <v>F7B</v>
      </c>
    </row>
    <row r="18" spans="1:15" s="11" customFormat="1" ht="62.5" x14ac:dyDescent="0.25">
      <c r="A18" s="12" t="str">
        <f t="shared" si="3"/>
        <v>IMG09</v>
      </c>
      <c r="B18" s="62" t="s">
        <v>189</v>
      </c>
      <c r="C18" s="20" t="str">
        <f t="shared" si="0"/>
        <v>Recurso F6B</v>
      </c>
      <c r="D18" s="63" t="s">
        <v>191</v>
      </c>
      <c r="E18" s="63" t="s">
        <v>155</v>
      </c>
      <c r="F18" s="13" t="str">
        <f t="shared" ca="1" si="4"/>
        <v>MA_07_08_CO_REC20_IMG09n.jpg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MA_07_08_CO_REC20_IMG09a.jpg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202</v>
      </c>
      <c r="K18" s="64"/>
      <c r="O18" s="2" t="str">
        <f>'Definición técnica de imagenes'!A30</f>
        <v>F8</v>
      </c>
    </row>
    <row r="19" spans="1:15" s="11" customFormat="1" ht="24" customHeight="1" x14ac:dyDescent="0.25">
      <c r="A19" s="12" t="str">
        <f t="shared" ref="A19:A50" si="6">IF(OR(B19&lt;&gt;"",J19&lt;&gt;""),CONCATENATE(LEFT(A18,3),IF(MID(A18,4,2)+1&lt;10,CONCATENATE("0",MID(A18,4,2)+1),MID(A18,4,2)+1)),"")</f>
        <v>IMG10</v>
      </c>
      <c r="B19" s="62">
        <v>167441195</v>
      </c>
      <c r="C19" s="20" t="str">
        <f t="shared" si="0"/>
        <v>Recurso F6B</v>
      </c>
      <c r="D19" s="63" t="s">
        <v>191</v>
      </c>
      <c r="E19" s="63" t="s">
        <v>155</v>
      </c>
      <c r="F19" s="13" t="str">
        <f t="shared" ca="1" si="4"/>
        <v>MA_07_08_CO_REC20_IMG10n.jpg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MA_07_08_CO_REC20_IMG10a.jpg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203</v>
      </c>
      <c r="K19" s="68"/>
      <c r="O19" s="2" t="str">
        <f>'Definición técnica de imagenes'!A31</f>
        <v>F10</v>
      </c>
    </row>
    <row r="20" spans="1:15" s="11" customFormat="1" ht="25" x14ac:dyDescent="0.25">
      <c r="A20" s="12" t="str">
        <f t="shared" si="6"/>
        <v>IMG11</v>
      </c>
      <c r="B20" s="62">
        <v>302341061</v>
      </c>
      <c r="C20" s="20" t="str">
        <f t="shared" si="0"/>
        <v>Recurso F6B</v>
      </c>
      <c r="D20" s="63" t="s">
        <v>191</v>
      </c>
      <c r="E20" s="63" t="s">
        <v>155</v>
      </c>
      <c r="F20" s="13" t="str">
        <f t="shared" ca="1" si="4"/>
        <v>MA_07_08_CO_REC20_IMG11n.jpg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MA_07_08_CO_REC20_IMG11a.jpg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t="s">
        <v>204</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5" x14ac:dyDescent="0.3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x14ac:dyDescent="0.3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187</v>
      </c>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187</v>
      </c>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082031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1022350</xdr:colOff>
                    <xdr:row>15</xdr:row>
                    <xdr:rowOff>488950</xdr:rowOff>
                  </from>
                  <to>
                    <xdr:col>3</xdr:col>
                    <xdr:colOff>838200</xdr:colOff>
                    <xdr:row>15</xdr:row>
                    <xdr:rowOff>717550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31750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1060450</xdr:colOff>
                    <xdr:row>4</xdr:row>
                    <xdr:rowOff>0</xdr:rowOff>
                  </from>
                  <to>
                    <xdr:col>3</xdr:col>
                    <xdr:colOff>869950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08203125" style="22" customWidth="1"/>
    <col min="3" max="3" width="17" style="22" customWidth="1"/>
    <col min="4" max="4" width="12.58203125" style="22" customWidth="1"/>
    <col min="5" max="5" width="6.83203125" style="22" customWidth="1"/>
    <col min="6" max="6" width="12.83203125" style="22" customWidth="1"/>
    <col min="7" max="7" width="12.58203125" style="22" customWidth="1"/>
    <col min="8" max="8" width="24.5" style="22" customWidth="1"/>
    <col min="9" max="9" width="27.082031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9" customHeight="1" x14ac:dyDescent="0.35">
      <c r="A3" s="40" t="s">
        <v>69</v>
      </c>
      <c r="B3" s="40" t="s">
        <v>155</v>
      </c>
      <c r="C3" s="40" t="s">
        <v>70</v>
      </c>
      <c r="D3" s="40" t="s">
        <v>71</v>
      </c>
      <c r="E3" s="40" t="s">
        <v>72</v>
      </c>
      <c r="F3" s="40" t="s">
        <v>73</v>
      </c>
      <c r="G3" s="40"/>
      <c r="H3" s="40" t="s">
        <v>122</v>
      </c>
      <c r="I3" s="40"/>
    </row>
    <row r="4" spans="1:10" s="41" customFormat="1" ht="14.9" customHeight="1" x14ac:dyDescent="0.35">
      <c r="A4" s="42" t="s">
        <v>57</v>
      </c>
      <c r="B4" s="40" t="s">
        <v>155</v>
      </c>
      <c r="C4" s="42" t="s">
        <v>74</v>
      </c>
      <c r="D4" s="42" t="s">
        <v>71</v>
      </c>
      <c r="E4" s="42" t="s">
        <v>72</v>
      </c>
      <c r="F4" s="42" t="s">
        <v>75</v>
      </c>
      <c r="G4" s="42" t="s">
        <v>76</v>
      </c>
      <c r="H4" s="42" t="s">
        <v>123</v>
      </c>
      <c r="I4" s="42" t="s">
        <v>124</v>
      </c>
    </row>
    <row r="5" spans="1:10" s="41" customFormat="1" ht="14.9" customHeight="1" x14ac:dyDescent="0.35">
      <c r="A5" s="43" t="s">
        <v>77</v>
      </c>
      <c r="B5" s="40" t="s">
        <v>155</v>
      </c>
      <c r="C5" s="42" t="s">
        <v>78</v>
      </c>
      <c r="D5" s="42" t="s">
        <v>71</v>
      </c>
      <c r="E5" s="42" t="s">
        <v>72</v>
      </c>
      <c r="F5" s="42" t="s">
        <v>75</v>
      </c>
      <c r="G5" s="42" t="s">
        <v>76</v>
      </c>
      <c r="H5" s="42" t="s">
        <v>123</v>
      </c>
      <c r="I5" s="42" t="s">
        <v>124</v>
      </c>
    </row>
    <row r="6" spans="1:10" s="41" customFormat="1" ht="14.9" customHeight="1" x14ac:dyDescent="0.35">
      <c r="A6" s="42" t="s">
        <v>58</v>
      </c>
      <c r="B6" s="40" t="s">
        <v>155</v>
      </c>
      <c r="C6" s="42" t="s">
        <v>79</v>
      </c>
      <c r="D6" s="42" t="s">
        <v>71</v>
      </c>
      <c r="E6" s="42" t="s">
        <v>72</v>
      </c>
      <c r="F6" s="42" t="s">
        <v>75</v>
      </c>
      <c r="G6" s="42" t="s">
        <v>76</v>
      </c>
      <c r="H6" s="42" t="s">
        <v>123</v>
      </c>
      <c r="I6" s="42" t="s">
        <v>124</v>
      </c>
    </row>
    <row r="7" spans="1:10" s="41" customFormat="1" ht="14.9" customHeight="1" x14ac:dyDescent="0.35">
      <c r="A7" s="42" t="s">
        <v>58</v>
      </c>
      <c r="B7" s="40" t="s">
        <v>67</v>
      </c>
      <c r="C7" s="42" t="s">
        <v>79</v>
      </c>
      <c r="D7" s="42" t="s">
        <v>71</v>
      </c>
      <c r="E7" s="42" t="s">
        <v>72</v>
      </c>
      <c r="F7" s="42" t="s">
        <v>73</v>
      </c>
      <c r="G7" s="42"/>
      <c r="H7" s="42" t="s">
        <v>122</v>
      </c>
      <c r="I7" s="42"/>
    </row>
    <row r="8" spans="1:10" s="41" customFormat="1" ht="14.9" customHeight="1" x14ac:dyDescent="0.35">
      <c r="A8" s="42" t="s">
        <v>80</v>
      </c>
      <c r="B8" s="40" t="s">
        <v>155</v>
      </c>
      <c r="C8" s="42" t="s">
        <v>81</v>
      </c>
      <c r="D8" s="42" t="s">
        <v>71</v>
      </c>
      <c r="E8" s="42" t="s">
        <v>72</v>
      </c>
      <c r="F8" s="42" t="s">
        <v>75</v>
      </c>
      <c r="G8" s="42" t="s">
        <v>76</v>
      </c>
      <c r="H8" s="42" t="s">
        <v>123</v>
      </c>
      <c r="I8" s="42" t="s">
        <v>124</v>
      </c>
    </row>
    <row r="9" spans="1:10" s="41" customFormat="1" ht="14.9" customHeight="1" x14ac:dyDescent="0.35">
      <c r="A9" s="42" t="s">
        <v>82</v>
      </c>
      <c r="B9" s="40" t="s">
        <v>155</v>
      </c>
      <c r="C9" s="42" t="s">
        <v>83</v>
      </c>
      <c r="D9" s="42" t="s">
        <v>71</v>
      </c>
      <c r="E9" s="42" t="s">
        <v>72</v>
      </c>
      <c r="F9" s="42" t="s">
        <v>75</v>
      </c>
      <c r="G9" s="42" t="s">
        <v>76</v>
      </c>
      <c r="H9" s="42" t="s">
        <v>123</v>
      </c>
      <c r="I9" s="42" t="s">
        <v>124</v>
      </c>
    </row>
    <row r="10" spans="1:10" s="41" customFormat="1" ht="14.9" customHeight="1" x14ac:dyDescent="0.35">
      <c r="A10" s="42" t="s">
        <v>84</v>
      </c>
      <c r="B10" s="40" t="s">
        <v>155</v>
      </c>
      <c r="C10" s="42" t="s">
        <v>85</v>
      </c>
      <c r="D10" s="42" t="s">
        <v>71</v>
      </c>
      <c r="E10" s="42" t="s">
        <v>72</v>
      </c>
      <c r="F10" s="42" t="s">
        <v>75</v>
      </c>
      <c r="G10" s="42" t="s">
        <v>76</v>
      </c>
      <c r="H10" s="42" t="s">
        <v>123</v>
      </c>
      <c r="I10" s="42" t="s">
        <v>124</v>
      </c>
    </row>
    <row r="11" spans="1:10" s="41" customFormat="1" ht="14.9" customHeight="1" x14ac:dyDescent="0.35">
      <c r="A11" s="42" t="s">
        <v>86</v>
      </c>
      <c r="B11" s="40" t="s">
        <v>155</v>
      </c>
      <c r="C11" s="42" t="s">
        <v>87</v>
      </c>
      <c r="D11" s="42" t="s">
        <v>71</v>
      </c>
      <c r="E11" s="42" t="s">
        <v>72</v>
      </c>
      <c r="F11" s="42" t="s">
        <v>88</v>
      </c>
      <c r="G11" s="42"/>
      <c r="H11" s="42" t="s">
        <v>122</v>
      </c>
      <c r="I11" s="42"/>
    </row>
    <row r="12" spans="1:10" s="41" customFormat="1" ht="14.9" customHeight="1" x14ac:dyDescent="0.35">
      <c r="A12" s="42" t="s">
        <v>89</v>
      </c>
      <c r="B12" s="40" t="s">
        <v>155</v>
      </c>
      <c r="C12" s="72" t="s">
        <v>90</v>
      </c>
      <c r="D12" s="42" t="s">
        <v>71</v>
      </c>
      <c r="E12" s="42" t="s">
        <v>72</v>
      </c>
      <c r="F12" s="42" t="s">
        <v>75</v>
      </c>
      <c r="G12" s="42" t="s">
        <v>76</v>
      </c>
      <c r="H12" s="42" t="s">
        <v>123</v>
      </c>
      <c r="I12" s="42" t="s">
        <v>124</v>
      </c>
    </row>
    <row r="13" spans="1:10" s="41" customFormat="1" ht="14.9" customHeight="1" x14ac:dyDescent="0.35">
      <c r="A13" s="42" t="s">
        <v>91</v>
      </c>
      <c r="B13" s="40" t="s">
        <v>155</v>
      </c>
      <c r="C13" s="42" t="s">
        <v>92</v>
      </c>
      <c r="D13" s="42" t="s">
        <v>71</v>
      </c>
      <c r="E13" s="42" t="s">
        <v>72</v>
      </c>
      <c r="F13" s="42" t="s">
        <v>75</v>
      </c>
      <c r="G13" s="42" t="s">
        <v>76</v>
      </c>
      <c r="H13" s="42" t="s">
        <v>123</v>
      </c>
      <c r="I13" s="42" t="s">
        <v>124</v>
      </c>
    </row>
    <row r="14" spans="1:10" ht="14.9" customHeight="1" x14ac:dyDescent="0.35">
      <c r="A14" s="44" t="s">
        <v>94</v>
      </c>
      <c r="B14" s="44"/>
      <c r="C14" s="44" t="s">
        <v>95</v>
      </c>
      <c r="D14" s="42" t="s">
        <v>71</v>
      </c>
      <c r="E14" s="45" t="s">
        <v>72</v>
      </c>
      <c r="F14" s="45"/>
      <c r="G14" s="46" t="s">
        <v>118</v>
      </c>
      <c r="H14" s="42"/>
      <c r="I14" s="42" t="s">
        <v>122</v>
      </c>
    </row>
    <row r="15" spans="1:10" s="76" customFormat="1" ht="14.9" customHeight="1" x14ac:dyDescent="0.35">
      <c r="A15" s="74" t="s">
        <v>96</v>
      </c>
      <c r="B15" s="74"/>
      <c r="C15" s="74" t="s">
        <v>97</v>
      </c>
      <c r="D15" s="75" t="s">
        <v>98</v>
      </c>
      <c r="E15" s="74" t="s">
        <v>93</v>
      </c>
      <c r="F15" s="74" t="s">
        <v>117</v>
      </c>
      <c r="G15" s="74"/>
      <c r="H15" s="75" t="s">
        <v>122</v>
      </c>
      <c r="I15" s="74"/>
      <c r="J15" s="76" t="s">
        <v>99</v>
      </c>
    </row>
    <row r="16" spans="1:10" ht="14.9" customHeight="1" x14ac:dyDescent="0.35">
      <c r="A16" s="46" t="s">
        <v>100</v>
      </c>
      <c r="B16" s="46"/>
      <c r="C16" s="46"/>
      <c r="D16" s="43" t="s">
        <v>98</v>
      </c>
      <c r="E16" s="46" t="s">
        <v>101</v>
      </c>
      <c r="F16" s="45" t="s">
        <v>115</v>
      </c>
      <c r="G16" s="45" t="s">
        <v>116</v>
      </c>
      <c r="H16" s="46" t="s">
        <v>159</v>
      </c>
      <c r="I16" s="46" t="s">
        <v>158</v>
      </c>
      <c r="J16" s="47" t="s">
        <v>102</v>
      </c>
    </row>
    <row r="17" spans="1:10" ht="14.9" customHeight="1" x14ac:dyDescent="0.35">
      <c r="A17" s="42" t="s">
        <v>103</v>
      </c>
      <c r="B17" s="42"/>
      <c r="C17" s="42"/>
      <c r="D17" s="42" t="s">
        <v>71</v>
      </c>
      <c r="E17" s="42" t="s">
        <v>72</v>
      </c>
      <c r="F17" s="42" t="s">
        <v>156</v>
      </c>
      <c r="G17" s="42" t="s">
        <v>157</v>
      </c>
      <c r="H17" s="48" t="s">
        <v>104</v>
      </c>
      <c r="I17" s="48" t="s">
        <v>105</v>
      </c>
      <c r="J17" s="49" t="s">
        <v>106</v>
      </c>
    </row>
    <row r="18" spans="1:10" ht="14.9" customHeight="1" x14ac:dyDescent="0.35">
      <c r="A18" s="42" t="s">
        <v>184</v>
      </c>
      <c r="B18" s="42" t="s">
        <v>155</v>
      </c>
      <c r="C18" s="44" t="s">
        <v>148</v>
      </c>
      <c r="D18" s="44" t="s">
        <v>71</v>
      </c>
      <c r="E18" s="44" t="s">
        <v>93</v>
      </c>
      <c r="F18" s="44" t="s">
        <v>117</v>
      </c>
      <c r="G18" s="44"/>
      <c r="H18" s="42" t="s">
        <v>122</v>
      </c>
      <c r="I18" s="44"/>
      <c r="J18" s="49"/>
    </row>
    <row r="19" spans="1:10" ht="14.9" customHeight="1" x14ac:dyDescent="0.35">
      <c r="A19" s="42" t="s">
        <v>137</v>
      </c>
      <c r="B19" s="42" t="s">
        <v>150</v>
      </c>
      <c r="C19" s="44"/>
      <c r="D19" s="44" t="s">
        <v>71</v>
      </c>
      <c r="E19" s="44" t="s">
        <v>93</v>
      </c>
      <c r="F19" s="44" t="s">
        <v>171</v>
      </c>
      <c r="G19" s="44"/>
      <c r="H19" s="42" t="s">
        <v>122</v>
      </c>
      <c r="I19" s="44"/>
      <c r="J19" s="49"/>
    </row>
    <row r="20" spans="1:10" ht="14.9" customHeight="1" x14ac:dyDescent="0.35">
      <c r="A20" s="42" t="s">
        <v>137</v>
      </c>
      <c r="B20" s="42" t="s">
        <v>155</v>
      </c>
      <c r="C20" s="44"/>
      <c r="D20" s="44" t="s">
        <v>71</v>
      </c>
      <c r="E20" s="44" t="s">
        <v>93</v>
      </c>
      <c r="F20" s="44" t="s">
        <v>172</v>
      </c>
      <c r="G20" s="44"/>
      <c r="H20" s="42" t="s">
        <v>122</v>
      </c>
      <c r="I20" s="44"/>
      <c r="J20" s="49"/>
    </row>
    <row r="21" spans="1:10" ht="14.9" customHeight="1" x14ac:dyDescent="0.35">
      <c r="A21" s="42" t="s">
        <v>137</v>
      </c>
      <c r="B21" s="42" t="s">
        <v>163</v>
      </c>
      <c r="C21" s="44"/>
      <c r="D21" s="44" t="s">
        <v>71</v>
      </c>
      <c r="E21" s="44" t="s">
        <v>93</v>
      </c>
      <c r="F21" s="44" t="s">
        <v>173</v>
      </c>
      <c r="G21" s="44"/>
      <c r="H21" s="42" t="s">
        <v>122</v>
      </c>
      <c r="I21" s="71"/>
      <c r="J21" s="49"/>
    </row>
    <row r="22" spans="1:10" ht="14.9" customHeight="1" x14ac:dyDescent="0.35">
      <c r="A22" s="44" t="s">
        <v>132</v>
      </c>
      <c r="B22" s="44" t="s">
        <v>150</v>
      </c>
      <c r="C22" s="44" t="s">
        <v>133</v>
      </c>
      <c r="D22" s="42" t="s">
        <v>71</v>
      </c>
      <c r="E22" s="45" t="s">
        <v>93</v>
      </c>
      <c r="F22" s="46" t="s">
        <v>174</v>
      </c>
      <c r="G22" s="44"/>
      <c r="H22" s="42" t="s">
        <v>122</v>
      </c>
    </row>
    <row r="23" spans="1:10" ht="14.9" customHeight="1" x14ac:dyDescent="0.35">
      <c r="A23" s="42" t="s">
        <v>132</v>
      </c>
      <c r="B23" s="42" t="s">
        <v>155</v>
      </c>
      <c r="C23" s="44" t="s">
        <v>133</v>
      </c>
      <c r="D23" s="44" t="s">
        <v>71</v>
      </c>
      <c r="E23" s="44" t="s">
        <v>93</v>
      </c>
      <c r="F23" s="46" t="s">
        <v>175</v>
      </c>
      <c r="G23" s="46" t="s">
        <v>176</v>
      </c>
      <c r="H23" s="44" t="s">
        <v>123</v>
      </c>
      <c r="I23" s="44" t="s">
        <v>124</v>
      </c>
    </row>
    <row r="24" spans="1:10" ht="14.9" customHeight="1" x14ac:dyDescent="0.35">
      <c r="A24" s="42" t="s">
        <v>134</v>
      </c>
      <c r="B24" s="42" t="s">
        <v>155</v>
      </c>
      <c r="C24" s="44"/>
      <c r="D24" s="44" t="s">
        <v>71</v>
      </c>
      <c r="E24" s="44" t="s">
        <v>93</v>
      </c>
      <c r="F24" s="46" t="s">
        <v>175</v>
      </c>
      <c r="G24" s="46" t="s">
        <v>176</v>
      </c>
      <c r="H24" s="44"/>
      <c r="I24" s="71"/>
    </row>
    <row r="25" spans="1:10" ht="14.9" customHeight="1" x14ac:dyDescent="0.35">
      <c r="A25" s="42" t="s">
        <v>135</v>
      </c>
      <c r="B25" s="42" t="s">
        <v>150</v>
      </c>
      <c r="C25" s="44" t="s">
        <v>144</v>
      </c>
      <c r="D25" s="44" t="s">
        <v>71</v>
      </c>
      <c r="E25" s="44" t="s">
        <v>93</v>
      </c>
      <c r="F25" s="46" t="s">
        <v>174</v>
      </c>
      <c r="G25" s="46"/>
      <c r="H25" s="42" t="s">
        <v>122</v>
      </c>
    </row>
    <row r="26" spans="1:10" ht="14.9" customHeight="1" x14ac:dyDescent="0.35">
      <c r="A26" s="42" t="s">
        <v>135</v>
      </c>
      <c r="B26" s="42" t="s">
        <v>155</v>
      </c>
      <c r="C26" s="44" t="s">
        <v>144</v>
      </c>
      <c r="D26" s="44" t="s">
        <v>71</v>
      </c>
      <c r="E26" s="44" t="s">
        <v>93</v>
      </c>
      <c r="F26" s="46" t="s">
        <v>175</v>
      </c>
      <c r="G26" s="46" t="s">
        <v>176</v>
      </c>
      <c r="H26" s="44" t="s">
        <v>123</v>
      </c>
      <c r="I26" s="44" t="s">
        <v>124</v>
      </c>
    </row>
    <row r="27" spans="1:10" ht="14.9" customHeight="1" x14ac:dyDescent="0.35">
      <c r="A27" s="42" t="s">
        <v>138</v>
      </c>
      <c r="B27" s="42" t="s">
        <v>165</v>
      </c>
      <c r="C27" s="44" t="s">
        <v>133</v>
      </c>
      <c r="D27" s="44" t="s">
        <v>71</v>
      </c>
      <c r="E27" s="44" t="s">
        <v>93</v>
      </c>
      <c r="F27" s="46" t="s">
        <v>174</v>
      </c>
      <c r="G27" s="46"/>
      <c r="H27" s="42" t="s">
        <v>122</v>
      </c>
    </row>
    <row r="28" spans="1:10" ht="14.9" customHeight="1" x14ac:dyDescent="0.35">
      <c r="A28" s="42" t="s">
        <v>138</v>
      </c>
      <c r="B28" s="42" t="s">
        <v>166</v>
      </c>
      <c r="C28" s="44" t="s">
        <v>133</v>
      </c>
      <c r="D28" s="44" t="s">
        <v>71</v>
      </c>
      <c r="E28" s="44" t="s">
        <v>93</v>
      </c>
      <c r="F28" s="46" t="s">
        <v>177</v>
      </c>
      <c r="G28" s="46"/>
      <c r="H28" s="42" t="s">
        <v>164</v>
      </c>
    </row>
    <row r="29" spans="1:10" ht="14.9" customHeight="1" x14ac:dyDescent="0.35">
      <c r="A29" s="42" t="s">
        <v>138</v>
      </c>
      <c r="B29" s="42" t="s">
        <v>155</v>
      </c>
      <c r="C29" s="44" t="s">
        <v>133</v>
      </c>
      <c r="D29" s="44" t="s">
        <v>71</v>
      </c>
      <c r="E29" s="44" t="s">
        <v>93</v>
      </c>
      <c r="F29" s="46" t="s">
        <v>175</v>
      </c>
      <c r="G29" s="46" t="s">
        <v>176</v>
      </c>
      <c r="H29" s="44" t="s">
        <v>123</v>
      </c>
      <c r="I29" s="44" t="s">
        <v>124</v>
      </c>
    </row>
    <row r="30" spans="1:10" ht="14.9" customHeight="1" x14ac:dyDescent="0.35">
      <c r="A30" s="42" t="s">
        <v>139</v>
      </c>
      <c r="B30" s="42" t="s">
        <v>155</v>
      </c>
      <c r="C30" s="44" t="s">
        <v>167</v>
      </c>
      <c r="D30" s="44" t="s">
        <v>71</v>
      </c>
      <c r="E30" s="44" t="s">
        <v>93</v>
      </c>
      <c r="F30" s="44" t="s">
        <v>178</v>
      </c>
      <c r="G30" s="44"/>
      <c r="H30" s="44"/>
      <c r="I30" s="44"/>
    </row>
    <row r="31" spans="1:10" ht="14.9" customHeight="1" x14ac:dyDescent="0.35">
      <c r="A31" s="42" t="s">
        <v>140</v>
      </c>
      <c r="B31" s="42" t="s">
        <v>155</v>
      </c>
      <c r="C31" s="44" t="s">
        <v>145</v>
      </c>
      <c r="D31" s="44"/>
      <c r="E31" s="44"/>
      <c r="F31" s="44"/>
      <c r="G31" s="44"/>
      <c r="H31" s="44"/>
      <c r="I31" s="44"/>
    </row>
    <row r="32" spans="1:10" ht="14.9" customHeight="1" x14ac:dyDescent="0.35">
      <c r="A32" s="42" t="s">
        <v>141</v>
      </c>
      <c r="B32" s="42" t="s">
        <v>155</v>
      </c>
      <c r="C32" s="44"/>
      <c r="D32" s="44"/>
      <c r="E32" s="44"/>
      <c r="F32" s="44"/>
      <c r="G32" s="44"/>
      <c r="H32" s="44"/>
      <c r="I32" s="44"/>
    </row>
    <row r="33" spans="1:9" ht="14.9" customHeight="1" x14ac:dyDescent="0.35">
      <c r="A33" s="42" t="s">
        <v>136</v>
      </c>
      <c r="B33" s="42" t="s">
        <v>155</v>
      </c>
      <c r="C33" s="44"/>
      <c r="D33" s="44" t="s">
        <v>71</v>
      </c>
      <c r="E33" s="44" t="s">
        <v>93</v>
      </c>
      <c r="F33" s="44" t="s">
        <v>185</v>
      </c>
      <c r="G33" s="44"/>
      <c r="H33" s="44"/>
      <c r="I33" s="44"/>
    </row>
    <row r="34" spans="1:9" ht="14.9" customHeight="1" x14ac:dyDescent="0.35">
      <c r="A34" s="42" t="s">
        <v>142</v>
      </c>
      <c r="B34" s="42" t="s">
        <v>155</v>
      </c>
      <c r="C34" s="44" t="s">
        <v>186</v>
      </c>
      <c r="D34" s="44"/>
      <c r="E34" s="44"/>
      <c r="F34" s="44"/>
      <c r="G34" s="44"/>
      <c r="H34" s="44"/>
      <c r="I34" s="44"/>
    </row>
    <row r="35" spans="1:9" ht="14.9" customHeight="1" x14ac:dyDescent="0.35">
      <c r="A35" s="42" t="s">
        <v>95</v>
      </c>
      <c r="B35" s="42" t="s">
        <v>151</v>
      </c>
      <c r="C35" s="44" t="s">
        <v>147</v>
      </c>
      <c r="D35" s="44" t="s">
        <v>71</v>
      </c>
      <c r="E35" s="44" t="s">
        <v>93</v>
      </c>
      <c r="F35" s="44" t="s">
        <v>179</v>
      </c>
      <c r="G35" s="44" t="s">
        <v>181</v>
      </c>
      <c r="H35" s="44" t="s">
        <v>123</v>
      </c>
      <c r="I35" s="44" t="s">
        <v>124</v>
      </c>
    </row>
    <row r="36" spans="1:9" ht="14.9" customHeight="1" x14ac:dyDescent="0.35">
      <c r="A36" s="42" t="s">
        <v>95</v>
      </c>
      <c r="B36" s="42" t="s">
        <v>152</v>
      </c>
      <c r="C36" s="44" t="s">
        <v>147</v>
      </c>
      <c r="D36" s="44" t="s">
        <v>71</v>
      </c>
      <c r="E36" s="44" t="s">
        <v>93</v>
      </c>
      <c r="F36" s="44" t="s">
        <v>180</v>
      </c>
      <c r="G36" s="44" t="s">
        <v>181</v>
      </c>
      <c r="H36" s="44" t="s">
        <v>123</v>
      </c>
      <c r="I36" s="44" t="s">
        <v>124</v>
      </c>
    </row>
    <row r="37" spans="1:9" ht="14.9" customHeight="1" x14ac:dyDescent="0.35">
      <c r="A37" s="42" t="s">
        <v>143</v>
      </c>
      <c r="B37" s="42" t="s">
        <v>168</v>
      </c>
      <c r="C37" s="44" t="s">
        <v>170</v>
      </c>
      <c r="D37" s="44" t="s">
        <v>71</v>
      </c>
      <c r="E37" s="44" t="s">
        <v>93</v>
      </c>
      <c r="F37" s="44" t="s">
        <v>182</v>
      </c>
      <c r="G37" s="44"/>
      <c r="H37" s="44"/>
      <c r="I37" s="44"/>
    </row>
    <row r="38" spans="1:9" ht="14.9"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2016-02-17T03:43:22Z</dcterms:modified>
</cp:coreProperties>
</file>