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9\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<sst xmlns="http://schemas.openxmlformats.org/spreadsheetml/2006/main" count="401" uniqueCount="201">
  <si>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</si>
  <si>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</si>
  <si>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</si>
  <si>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</si>
  <si>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</si>
  <si>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</si>
  <si>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</si>
  <si>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</si>
  <si>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</si>
  <si>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</si>
  <si>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</si>
  <si>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</si>
  <si>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</si>
  <si>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</si>
  <si>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</si>
  <si>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</si>
  <si>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</si>
  <si>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</si>
  <si>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</si>
  <si>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</si>
  <si>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</si>
  <si>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</si>
  <si>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</si>
  <si>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</si>
  <si>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</si>
  <si>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</si>
  <si>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</si>
  <si>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</si>
  <si>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</si>
  <si>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</si>
  <si>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</si>
  <si>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</si>
  <si>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</si>
  <si>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</si>
  <si>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</si>
  <si>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</si>
  <si>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</si>
  <si>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</si>
  <si>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</si>
  <si>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</si>
  <si>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</si>
  <si>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</si>
  <si>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</si>
  <si>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</si>
  <si>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</si>
  <si>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</si>
  <si>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</si>
  <si>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</si>
  <si>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</si>
  <si>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</si>
  <si>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</si>
  <si>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</si>
  <si>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</si>
  <si>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</si>
  <si>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</si>
  <si>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</si>
  <si>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</si>
  <si>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</si>
  <si>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</si>
  <si>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</si>
  <si>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</si>
  <si>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</si>
  <si>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</si>
  <si>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</si>
  <si>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</si>
  <si>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</si>
  <si>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</si>
  <si>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</si>
  <si>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</si>
  <si>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</si>
  <si>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</si>
  <si>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</si>
  <si>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</si>
  <si>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</si>
  <si>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</si>
  <si>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</si>
  <si>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</si>
  <si>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</si>
  <si>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</si>
  <si>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</si>
  <si>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</si>
  <si>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</si>
  <si>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</si>
  <si>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</si>
  <si>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</si>
  <si>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</si>
  <si>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</si>
  <si>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</si>
  <si>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</si>
  <si>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</si>
  <si>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</si>
  <si>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</si>
  <si>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</si>
  <si>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</si>
  <si>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</si>
  <si>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</si>
  <si>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</si>
  <si>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</si>
  <si>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</si>
  <si>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</si>
  <si>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</si>
  <si>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</si>
  <si>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</si>
  <si>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</si>
  <si>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</si>
  <si>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</si>
  <si>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</si>
  <si>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</si>
  <si>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</si>
  <si>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</si>
  <si>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</si>
  <si>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</si>
  <si>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</si>
  <si>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</si>
  <si>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</si>
  <si>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</si>
  <si>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</si>
  <si>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</si>
  <si>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</si>
  <si>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</si>
  <si>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</si>
  <si>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</si>
  <si>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</si>
  <si>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</si>
  <si>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</si>
  <si>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</si>
  <si>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</si>
  <si>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</si>
  <si>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</si>
  <si>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</si>
  <si>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</si>
  <si>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</si>
  <si>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</si>
  <si>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</si>
  <si>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</si>
  <si>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</si>
  <si>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</si>
  <si>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</si>
  <si>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</si>
  <si>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</si>
  <si>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</si>
  <si>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</si>
  <si>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</si>
  <si>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</si>
  <si>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</si>
  <si>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</si>
  <si>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</si>
  <si>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</si>
  <si>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</si>
  <si>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</si>
  <si>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</si>
  <si>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</si>
  <si>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</si>
  <si>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</si>
  <si>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</si>
  <si>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</si>
  <si>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</si>
  <si>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</si>
  <si>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</si>
  <si>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</si>
  <si>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</si>
  <si>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</si>
  <si>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</si>
  <si>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</si>
  <si>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</si>
  <si>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</si>
  <si>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</si>
  <si>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</si>
  <si>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</si>
  <si>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</si>
  <si>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</si>
  <si>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</si>
  <si>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</si>
  <si>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</si>
  <si>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</si>
  <si>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</si>
  <si>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</si>
  <si>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</si>
  <si>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</si>
  <si>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</si>
  <si>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</si>
  <si>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</si>
  <si>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</si>
  <si>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</si>
  <si>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</si>
  <si>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</si>
  <si>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</si>
  <si>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MA_09_08_COrec240</t>
  </si>
  <si>
    <t xml:space="preserve">Las sucesiones y las progresiones  </t>
  </si>
  <si>
    <t>Ilustración</t>
  </si>
  <si>
    <t>docente escribiendo fórmula matemática, imagen de la pregunta 1</t>
  </si>
  <si>
    <t>niña con dinero en una mano y calculadora en la otra, imagen de la pregunta 2</t>
  </si>
  <si>
    <t>ninguna</t>
  </si>
  <si>
    <t>estudiante pensando, imagen de la pregunta 3</t>
  </si>
  <si>
    <t>un fractal  imagen de la pregunta 4</t>
  </si>
  <si>
    <t>un vector representado en progresión, imagen de la pregunta 5</t>
  </si>
  <si>
    <t>dos jóvenes estudiando, imagen de la pregunta 6</t>
  </si>
  <si>
    <t>docente escribiendo fórmula matemática, imagen de la pregunta 7</t>
  </si>
  <si>
    <t>estudiante pide la palabra, imagen de la pregunta 8</t>
  </si>
  <si>
    <t>escalera de cubos, imagen de la pregunta 9</t>
  </si>
  <si>
    <t>serie de líneas, se debe quitar la primera fila de abajo hacia arriba,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</si>
</sst>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391125</xdr:colOff>
      <xdr:row>9</xdr:row>
      <xdr:rowOff>2867425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296375" cy="2867425"/>
        </a:xfrm>
        <a:prstGeom prst="rect">
          <a:avLst/>
        </a:prstGeom>
      </xdr:spPr>
    </xdr:pic>
    <xdr:clientData/>
  </xdr:twoCellAnchor>
  <xdr:twoCellAnchor editAs="oneCell">
    <xdr:from>
      <xdr:col>10</xdr:col>
      <xdr:colOff>0</xdr:colOff>
      <xdr:row>15</xdr:row>
      <xdr:rowOff>0</xdr:rowOff>
    </xdr:from>
    <xdr:to>
      <xdr:col>17</xdr:col>
      <xdr:colOff>381599</xdr:colOff>
      <xdr:row>15</xdr:row>
      <xdr:rowOff>2857899</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865938"/>
          <a:ext cx="4286849" cy="2857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7"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00" customHeight="1" x14ac:dyDescent="0.25">
      <c r="A10" s="12" t="str">
        <f>IF(OR(B10&lt;&gt;"",J10&lt;&gt;""),"IMG01","")</f>
        <v>IMG01</v>
      </c>
      <c r="B10" s="62">
        <v>321503972</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MA_09_08_COrec240_IMG01n.png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MA_09_08_COrec240_IMG01a.png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7">
        <v>111862268</v>
      </c>
      <c r="C11" s="20" t="str">
        <f t="shared" si="0"/>
        <v>Recurso M101</v>
      </c>
      <c r="D11" s="63" t="s">
        <v>189</v>
      </c>
      <c r="E11" s="63" t="s">
        <v>155</v>
      </c>
      <c r="F11" s="13" t="str">
        <f t="shared" ref="F11:F74" ca="1" si="4">IF(OR(B11&lt;&gt;"",J11&lt;&gt;""),CONCATENATE($C$7,"_",$A11,IF($G$4="Cuaderno de Estudio","_small",CONCATENATE(IF(I11="","","n"),IF(LEFT($G$5,1)="F",".jpg",".png")))),"")</f>
        <v>MA_09_08_COrec240_IMG02n.png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MA_09_08_COrec240_IMG02a.png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191</v>
      </c>
      <c r="K11" s="65" t="s">
        <v>192</v>
      </c>
      <c r="O11" s="2" t="str">
        <f>'Definición técnica de imagenes'!A13</f>
        <v>M101</v>
      </c>
    </row>
    <row r="12" spans="1:16" s="11" customFormat="1" ht="15" x14ac:dyDescent="0.25">
      <c r="A12" s="12" t="str">
        <f t="shared" si="3"/>
        <v>IMG03</v>
      </c>
      <c r="B12" s="62">
        <v>93705763</v>
      </c>
      <c r="C12" s="20" t="str">
        <f t="shared" si="0"/>
        <v>Recurso M101</v>
      </c>
      <c r="D12" s="63" t="s">
        <v>189</v>
      </c>
      <c r="E12" s="63" t="s">
        <v>155</v>
      </c>
      <c r="F12" s="13" t="str">
        <f t="shared" ca="1" si="4"/>
        <v>MA_09_08_COrec240_IMG03n.png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MA_09_08_COrec240_IMG03a.png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193</v>
      </c>
      <c r="K12" s="64" t="s">
        <v>192</v>
      </c>
      <c r="O12" s="2" t="str">
        <f>'Definición técnica de imagenes'!A18</f>
        <v>Diaporama F1</v>
      </c>
    </row>
    <row r="13" spans="1:16" s="11" customFormat="1" ht="15" x14ac:dyDescent="0.25">
      <c r="A13" s="12" t="str">
        <f t="shared" si="3"/>
        <v>IMG04</v>
      </c>
      <c r="B13" s="62">
        <v>106666490</v>
      </c>
      <c r="C13" s="20" t="str">
        <f t="shared" si="0"/>
        <v>Recurso M101</v>
      </c>
      <c r="D13" s="63" t="s">
        <v>189</v>
      </c>
      <c r="E13" s="63" t="s">
        <v>155</v>
      </c>
      <c r="F13" s="13" t="str">
        <f t="shared" ca="1" si="4"/>
        <v>MA_09_08_COrec240_IMG04n.png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MA_09_08_COrec240_IMG04a.png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194</v>
      </c>
      <c r="K13" s="64" t="s">
        <v>192</v>
      </c>
      <c r="O13" s="2" t="str">
        <f>'Definición técnica de imagenes'!A19</f>
        <v>F4</v>
      </c>
    </row>
    <row r="14" spans="1:16" s="11" customFormat="1" ht="15" x14ac:dyDescent="0.25">
      <c r="A14" s="12" t="str">
        <f t="shared" si="3"/>
        <v>IMG05</v>
      </c>
      <c r="B14" s="62">
        <v>252978100</v>
      </c>
      <c r="C14" s="20" t="str">
        <f t="shared" si="0"/>
        <v>Recurso M101</v>
      </c>
      <c r="D14" s="63" t="s">
        <v>189</v>
      </c>
      <c r="E14" s="63" t="s">
        <v>155</v>
      </c>
      <c r="F14" s="13" t="str">
        <f t="shared" ca="1" si="4"/>
        <v>MA_09_08_COrec240_IMG05n.png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MA_09_08_COrec240_IMG05a.png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195</v>
      </c>
      <c r="K14" s="64" t="s">
        <v>192</v>
      </c>
      <c r="O14" s="2" t="str">
        <f>'Definición técnica de imagenes'!A22</f>
        <v>F6</v>
      </c>
    </row>
    <row r="15" spans="1:16" s="11" customFormat="1" ht="15" x14ac:dyDescent="0.25">
      <c r="A15" s="12" t="str">
        <f t="shared" si="3"/>
        <v>IMG06</v>
      </c>
      <c r="B15" s="62">
        <v>80612959</v>
      </c>
      <c r="C15" s="20" t="str">
        <f t="shared" si="0"/>
        <v>Recurso M101</v>
      </c>
      <c r="D15" s="63" t="s">
        <v>189</v>
      </c>
      <c r="E15" s="63" t="s">
        <v>155</v>
      </c>
      <c r="F15" s="13" t="str">
        <f t="shared" ca="1" si="4"/>
        <v>MA_09_08_COrec240_IMG06n.png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MA_09_08_COrec240_IMG06a.png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196</v>
      </c>
      <c r="K15" s="66" t="s">
        <v>192</v>
      </c>
      <c r="O15" s="2" t="str">
        <f>'Definición técnica de imagenes'!A24</f>
        <v>F6B</v>
      </c>
    </row>
    <row r="16" spans="1:16" s="11" customFormat="1" ht="300" customHeight="1" x14ac:dyDescent="0.3">
      <c r="A16" s="12" t="str">
        <f t="shared" si="3"/>
        <v>IMG07</v>
      </c>
      <c r="B16" s="62">
        <v>262414967</v>
      </c>
      <c r="C16" s="20" t="str">
        <f t="shared" si="0"/>
        <v>Recurso M101</v>
      </c>
      <c r="D16" s="63" t="s">
        <v>189</v>
      </c>
      <c r="E16" s="63" t="s">
        <v>155</v>
      </c>
      <c r="F16" s="13" t="str">
        <f t="shared" ca="1" si="4"/>
        <v>MA_09_08_COrec240_IMG07n.png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MA_09_08_COrec240_IMG07a.png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197</v>
      </c>
      <c r="K16" s="67"/>
      <c r="O16" s="2" t="str">
        <f>'Definición técnica de imagenes'!A25</f>
        <v>F7</v>
      </c>
    </row>
    <row r="17" spans="1:15" s="11" customFormat="1" ht="15" x14ac:dyDescent="0.25">
      <c r="A17" s="12" t="str">
        <f t="shared" si="3"/>
        <v>IMG08</v>
      </c>
      <c r="B17" s="62">
        <v>338876312</v>
      </c>
      <c r="C17" s="20" t="str">
        <f t="shared" si="0"/>
        <v>Recurso M101</v>
      </c>
      <c r="D17" s="63" t="s">
        <v>189</v>
      </c>
      <c r="E17" s="63" t="s">
        <v>155</v>
      </c>
      <c r="F17" s="13" t="str">
        <f t="shared" ca="1" si="4"/>
        <v>MA_09_08_COrec240_IMG08n.png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MA_09_08_COrec240_IMG08a.png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198</v>
      </c>
      <c r="K17" s="66" t="s">
        <v>192</v>
      </c>
      <c r="O17" s="2" t="str">
        <f>'Definición técnica de imagenes'!A27</f>
        <v>F7B</v>
      </c>
    </row>
    <row r="18" spans="1:15" s="11" customFormat="1" ht="15" x14ac:dyDescent="0.25">
      <c r="A18" s="12" t="str">
        <f t="shared" si="3"/>
        <v>IMG09</v>
      </c>
      <c r="B18" s="62">
        <v>68991931</v>
      </c>
      <c r="C18" s="20" t="str">
        <f t="shared" si="0"/>
        <v>Recurso M101</v>
      </c>
      <c r="D18" s="63" t="s">
        <v>189</v>
      </c>
      <c r="E18" s="63" t="s">
        <v>155</v>
      </c>
      <c r="F18" s="13" t="str">
        <f t="shared" ca="1" si="4"/>
        <v>MA_09_08_COrec240_IMG09n.png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MA_09_08_COrec240_IMG09a.png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199</v>
      </c>
      <c r="K18" s="66" t="s">
        <v>192</v>
      </c>
      <c r="O18" s="2" t="str">
        <f>'Definición técnica de imagenes'!A30</f>
        <v>F8</v>
      </c>
    </row>
    <row r="19" spans="1:15" s="11" customFormat="1" ht="15.75" x14ac:dyDescent="0.3">
      <c r="A19" s="12" t="str">
        <f t="shared" ref="A19:A50" si="6">IF(OR(B19&lt;&gt;"",J19&lt;&gt;""),CONCATENATE(LEFT(A18,3),IF(MID(A18,4,2)+1&lt;10,CONCATENATE("0",MID(A18,4,2)+1),MID(A18,4,2)+1)),"")</f>
        <v>IMG10</v>
      </c>
      <c r="B19" s="62">
        <v>339475412</v>
      </c>
      <c r="C19" s="20" t="str">
        <f t="shared" si="0"/>
        <v>Recurso M101</v>
      </c>
      <c r="D19" s="63" t="s">
        <v>189</v>
      </c>
      <c r="E19" s="63" t="s">
        <v>155</v>
      </c>
      <c r="F19" s="13" t="str">
        <f t="shared" ca="1" si="4"/>
        <v>MA_09_08_COrec240_IMG10n.png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MA_09_08_COrec240_IMG10a.png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200</v>
      </c>
      <c r="K19" s="67"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2016-03-06T17:52:20Z</dcterms:modified>
</cp:coreProperties>
</file>