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9\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F20" i="1"/>
  <c r="G20" i="1"/>
  <c r="A21" i="1"/>
  <c r="F21" i="1"/>
  <c r="G21" i="1"/>
  <c r="A22" i="1"/>
  <c r="F22" i="1"/>
  <c r="G22" i="1"/>
  <c r="A23" i="1"/>
  <c r="F23" i="1"/>
  <c r="G23" i="1"/>
  <c r="A24" i="1"/>
  <c r="F24" i="1"/>
  <c r="G24" i="1"/>
  <c r="A25" i="1"/>
  <c r="F25" i="1"/>
  <c r="G25" i="1"/>
  <c r="A26" i="1"/>
  <c r="F26" i="1"/>
  <c r="G26" i="1"/>
  <c r="A27" i="1"/>
  <c r="F27" i="1"/>
  <c r="G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<sst xmlns="http://schemas.openxmlformats.org/spreadsheetml/2006/main" count="417" uniqueCount="208">
  <si>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</si>
  <si>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</si>
  <si>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</si>
  <si>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</si>
  <si>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</si>
  <si>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</si>
  <si>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</si>
  <si>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</si>
  <si>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</si>
  <si>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</si>
  <si>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</si>
  <si>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</si>
  <si>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</si>
  <si>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</si>
  <si>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</si>
  <si>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</si>
  <si>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</si>
  <si>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</si>
  <si>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</si>
  <si>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</si>
  <si>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</si>
  <si>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</si>
  <si>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</si>
  <si>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</si>
  <si>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</si>
  <si>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</si>
  <si>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</si>
  <si>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</si>
  <si>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</si>
  <si>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</si>
  <si>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</si>
  <si>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</si>
  <si>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</si>
  <si>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</si>
  <si>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</si>
  <si>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</si>
  <si>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</si>
  <si>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</si>
  <si>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</si>
  <si>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</si>
  <si>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</si>
  <si>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</si>
  <si>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</si>
  <si>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</si>
  <si>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</si>
  <si>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</si>
  <si>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</si>
  <si>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</si>
  <si>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</si>
  <si>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</si>
  <si>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</si>
  <si>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</si>
  <si>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</si>
  <si>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</si>
  <si>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</si>
  <si>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</si>
  <si>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</si>
  <si>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</si>
  <si>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</si>
  <si>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</si>
  <si>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</si>
  <si>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</si>
  <si>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</si>
  <si>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</si>
  <si>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</si>
  <si>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</si>
  <si>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</si>
  <si>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</si>
  <si>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</si>
  <si>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</si>
  <si>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</si>
  <si>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</si>
  <si>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</si>
  <si>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</si>
  <si>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</si>
  <si>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</si>
  <si>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</si>
  <si>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</si>
  <si>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</si>
  <si>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</si>
  <si>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</si>
  <si>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</si>
  <si>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</si>
  <si>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</si>
  <si>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</si>
  <si>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</si>
  <si>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</si>
  <si>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</si>
  <si>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</si>
  <si>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</si>
  <si>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</si>
  <si>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</si>
  <si>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</si>
  <si>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</si>
  <si>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</si>
  <si>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</si>
  <si>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</si>
  <si>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</si>
  <si>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</si>
  <si>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</si>
  <si>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</si>
  <si>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</si>
  <si>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</si>
  <si>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</si>
  <si>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</si>
  <si>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</si>
  <si>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</si>
  <si>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</si>
  <si>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</si>
  <si>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</si>
  <si>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</si>
  <si>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</si>
  <si>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</si>
  <si>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</si>
  <si>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</si>
  <si>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</si>
  <si>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</si>
  <si>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</si>
  <si>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</si>
  <si>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</si>
  <si>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</si>
  <si>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</si>
  <si>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</si>
  <si>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</si>
  <si>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</si>
  <si>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</si>
  <si>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</si>
  <si>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</si>
  <si>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</si>
  <si>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</si>
  <si>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</si>
  <si>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</si>
  <si>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</si>
  <si>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</si>
  <si>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</si>
  <si>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</si>
  <si>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</si>
  <si>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</si>
  <si>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</si>
  <si>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</si>
  <si>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</si>
  <si>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</si>
  <si>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</si>
  <si>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</si>
  <si>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</si>
  <si>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</si>
  <si>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</si>
  <si>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</si>
  <si>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</si>
  <si>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</si>
  <si>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</si>
  <si>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</si>
  <si>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</si>
  <si>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</si>
  <si>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</si>
  <si>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</si>
  <si>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</si>
  <si>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</si>
  <si>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</si>
  <si>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</si>
  <si>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</si>
  <si>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</si>
  <si>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</si>
  <si>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</si>
  <si>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</si>
  <si>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</si>
  <si>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</si>
  <si>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</si>
  <si>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</si>
  <si>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</si>
  <si>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</si>
  <si>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</si>
  <si>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</si>
  <si>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</si>
  <si>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</si>
  <si>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</si>
  <si>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</si>
  <si>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</si>
  <si>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</si>
  <si>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</si>
  <si>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</si>
  <si>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</si>
  <si>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</si>
  <si>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</si>
  <si>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</si>
  <si>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</si>
  <si>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</si>
  <si>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Propiedad conmutativa de la adición</t>
  </si>
  <si>
    <t>Ilustración</t>
  </si>
  <si>
    <t>Ejemplo propiedad conmutativa</t>
  </si>
  <si>
    <t>Propiedad asociativa de la adición</t>
  </si>
  <si>
    <t>Ejemplo propiedad asociativa</t>
  </si>
  <si>
    <t>Propiedad del elemento neutro de la adición</t>
  </si>
  <si>
    <t>Ejemplo elemento neutro</t>
  </si>
  <si>
    <t>Propiedad del inverso aditivo</t>
  </si>
  <si>
    <t>Ejemplo propiedad del inverso aditivo</t>
  </si>
  <si>
    <t>Propiedad asociativa de la multiplicación</t>
  </si>
  <si>
    <t>Elemplo propiedad asociativa</t>
  </si>
  <si>
    <t>Propiedad conmutativa de la multiplicación</t>
  </si>
  <si>
    <t>Ejemplo propiedad conmutativa de la multiplicación</t>
  </si>
  <si>
    <t>Propiedad elemento neutro en la multplicación</t>
  </si>
  <si>
    <t>Eljemplo propiedad del emento neutro</t>
  </si>
  <si>
    <t>Propiedad distributiva de la multiplicación respecto a la adición</t>
  </si>
  <si>
    <t>Ejemplo propiedad distributiva</t>
  </si>
  <si>
    <t>Producto de un escalar por una sucesión</t>
  </si>
  <si>
    <t>Ejemplo producto de un escalar por una sucesión</t>
  </si>
  <si>
    <t>MA_09_08_REC60</t>
  </si>
  <si>
    <t>Las sucesiones y las progresiones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</si>
</sst>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1162051</xdr:colOff>
      <xdr:row>9</xdr:row>
      <xdr:rowOff>47624</xdr:rowOff>
    </xdr:from>
    <xdr:to>
      <xdr:col>10</xdr:col>
      <xdr:colOff>3190875</xdr:colOff>
      <xdr:row>9</xdr:row>
      <xdr:rowOff>2019299</xdr:rowOff>
    </xdr:to>
    <xdr:pic>
      <xdr:nvPicPr>
        <xdr:cNvPr id="2" name="Imagen 1"/>
        <xdr:cNvPicPr/>
      </xdr:nvPicPr>
      <xdr:blipFill>
        <a:blip xmlns:r="http://schemas.openxmlformats.org/officeDocument/2006/relationships" r:embed="rId1"/>
        <a:stretch>
          <a:fillRect/>
        </a:stretch>
      </xdr:blipFill>
      <xdr:spPr>
        <a:xfrm>
          <a:off x="17526001" y="2181224"/>
          <a:ext cx="2028824" cy="1971675"/>
        </a:xfrm>
        <a:prstGeom prst="rect">
          <a:avLst/>
        </a:prstGeom>
      </xdr:spPr>
    </xdr:pic>
    <xdr:clientData/>
  </xdr:twoCellAnchor>
  <xdr:twoCellAnchor editAs="oneCell">
    <xdr:from>
      <xdr:col>10</xdr:col>
      <xdr:colOff>85725</xdr:colOff>
      <xdr:row>10</xdr:row>
      <xdr:rowOff>104775</xdr:rowOff>
    </xdr:from>
    <xdr:to>
      <xdr:col>10</xdr:col>
      <xdr:colOff>4667250</xdr:colOff>
      <xdr:row>10</xdr:row>
      <xdr:rowOff>1666875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9675" y="4352925"/>
          <a:ext cx="4581525" cy="1562100"/>
        </a:xfrm>
        <a:prstGeom prst="rect">
          <a:avLst/>
        </a:prstGeom>
        <a:noFill/>
        <a:ln>
          <a:noFill/>
        </a:ln>
      </xdr:spPr>
    </xdr:pic>
    <xdr:clientData/>
  </xdr:twoCellAnchor>
  <xdr:twoCellAnchor editAs="oneCell">
    <xdr:from>
      <xdr:col>10</xdr:col>
      <xdr:colOff>676276</xdr:colOff>
      <xdr:row>11</xdr:row>
      <xdr:rowOff>95251</xdr:rowOff>
    </xdr:from>
    <xdr:to>
      <xdr:col>10</xdr:col>
      <xdr:colOff>2727705</xdr:colOff>
      <xdr:row>11</xdr:row>
      <xdr:rowOff>2523822</xdr:rowOff>
    </xdr:to>
    <xdr:pic>
      <xdr:nvPicPr>
        <xdr:cNvPr id="4" name="Imagen 3"/>
        <xdr:cNvPicPr/>
      </xdr:nvPicPr>
      <xdr:blipFill>
        <a:blip xmlns:r="http://schemas.openxmlformats.org/officeDocument/2006/relationships" r:embed="rId3"/>
        <a:stretch>
          <a:fillRect/>
        </a:stretch>
      </xdr:blipFill>
      <xdr:spPr>
        <a:xfrm>
          <a:off x="17040226" y="6134101"/>
          <a:ext cx="2051429" cy="2428571"/>
        </a:xfrm>
        <a:prstGeom prst="rect">
          <a:avLst/>
        </a:prstGeom>
      </xdr:spPr>
    </xdr:pic>
    <xdr:clientData/>
  </xdr:twoCellAnchor>
  <xdr:twoCellAnchor editAs="oneCell">
    <xdr:from>
      <xdr:col>10</xdr:col>
      <xdr:colOff>304800</xdr:colOff>
      <xdr:row>12</xdr:row>
      <xdr:rowOff>295275</xdr:rowOff>
    </xdr:from>
    <xdr:to>
      <xdr:col>10</xdr:col>
      <xdr:colOff>4184398</xdr:colOff>
      <xdr:row>12</xdr:row>
      <xdr:rowOff>1456703</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68750" y="8972550"/>
          <a:ext cx="3879598" cy="1161428"/>
        </a:xfrm>
        <a:prstGeom prst="rect">
          <a:avLst/>
        </a:prstGeom>
        <a:noFill/>
        <a:ln>
          <a:noFill/>
        </a:ln>
      </xdr:spPr>
    </xdr:pic>
    <xdr:clientData/>
  </xdr:twoCellAnchor>
  <xdr:twoCellAnchor editAs="oneCell">
    <xdr:from>
      <xdr:col>10</xdr:col>
      <xdr:colOff>1514475</xdr:colOff>
      <xdr:row>13</xdr:row>
      <xdr:rowOff>76200</xdr:rowOff>
    </xdr:from>
    <xdr:to>
      <xdr:col>10</xdr:col>
      <xdr:colOff>3204951</xdr:colOff>
      <xdr:row>13</xdr:row>
      <xdr:rowOff>2071438</xdr:rowOff>
    </xdr:to>
    <xdr:pic>
      <xdr:nvPicPr>
        <xdr:cNvPr id="6" name="Imagen 5"/>
        <xdr:cNvPicPr/>
      </xdr:nvPicPr>
      <xdr:blipFill>
        <a:blip xmlns:r="http://schemas.openxmlformats.org/officeDocument/2006/relationships" r:embed="rId5"/>
        <a:stretch>
          <a:fillRect/>
        </a:stretch>
      </xdr:blipFill>
      <xdr:spPr>
        <a:xfrm>
          <a:off x="17878425" y="10629900"/>
          <a:ext cx="1690476" cy="1995238"/>
        </a:xfrm>
        <a:prstGeom prst="rect">
          <a:avLst/>
        </a:prstGeom>
      </xdr:spPr>
    </xdr:pic>
    <xdr:clientData/>
  </xdr:twoCellAnchor>
  <xdr:twoCellAnchor editAs="oneCell">
    <xdr:from>
      <xdr:col>10</xdr:col>
      <xdr:colOff>990601</xdr:colOff>
      <xdr:row>14</xdr:row>
      <xdr:rowOff>133350</xdr:rowOff>
    </xdr:from>
    <xdr:to>
      <xdr:col>10</xdr:col>
      <xdr:colOff>3882030</xdr:colOff>
      <xdr:row>14</xdr:row>
      <xdr:rowOff>1350815</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354551" y="12868275"/>
          <a:ext cx="2891429" cy="1217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1514476</xdr:colOff>
      <xdr:row>15</xdr:row>
      <xdr:rowOff>66675</xdr:rowOff>
    </xdr:from>
    <xdr:to>
      <xdr:col>10</xdr:col>
      <xdr:colOff>3185905</xdr:colOff>
      <xdr:row>15</xdr:row>
      <xdr:rowOff>2190485</xdr:rowOff>
    </xdr:to>
    <xdr:pic>
      <xdr:nvPicPr>
        <xdr:cNvPr id="9" name="Imagen 8"/>
        <xdr:cNvPicPr/>
      </xdr:nvPicPr>
      <xdr:blipFill>
        <a:blip xmlns:r="http://schemas.openxmlformats.org/officeDocument/2006/relationships" r:embed="rId7"/>
        <a:stretch>
          <a:fillRect/>
        </a:stretch>
      </xdr:blipFill>
      <xdr:spPr>
        <a:xfrm>
          <a:off x="17878426" y="14258925"/>
          <a:ext cx="1671429" cy="2123810"/>
        </a:xfrm>
        <a:prstGeom prst="rect">
          <a:avLst/>
        </a:prstGeom>
      </xdr:spPr>
    </xdr:pic>
    <xdr:clientData/>
  </xdr:twoCellAnchor>
  <xdr:twoCellAnchor editAs="oneCell">
    <xdr:from>
      <xdr:col>10</xdr:col>
      <xdr:colOff>647701</xdr:colOff>
      <xdr:row>16</xdr:row>
      <xdr:rowOff>114301</xdr:rowOff>
    </xdr:from>
    <xdr:to>
      <xdr:col>10</xdr:col>
      <xdr:colOff>3825684</xdr:colOff>
      <xdr:row>16</xdr:row>
      <xdr:rowOff>1383208</xdr:rowOff>
    </xdr:to>
    <xdr:pic>
      <xdr:nvPicPr>
        <xdr:cNvPr id="10" name="Imagen 9"/>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011651" y="16535401"/>
          <a:ext cx="3177983" cy="1268907"/>
        </a:xfrm>
        <a:prstGeom prst="rect">
          <a:avLst/>
        </a:prstGeom>
        <a:noFill/>
        <a:ln>
          <a:noFill/>
        </a:ln>
      </xdr:spPr>
    </xdr:pic>
    <xdr:clientData/>
  </xdr:twoCellAnchor>
  <xdr:twoCellAnchor editAs="oneCell">
    <xdr:from>
      <xdr:col>10</xdr:col>
      <xdr:colOff>1190625</xdr:colOff>
      <xdr:row>16</xdr:row>
      <xdr:rowOff>1524000</xdr:rowOff>
    </xdr:from>
    <xdr:to>
      <xdr:col>10</xdr:col>
      <xdr:colOff>3162053</xdr:colOff>
      <xdr:row>17</xdr:row>
      <xdr:rowOff>2412285</xdr:rowOff>
    </xdr:to>
    <xdr:pic>
      <xdr:nvPicPr>
        <xdr:cNvPr id="11" name="Imagen 10"/>
        <xdr:cNvPicPr/>
      </xdr:nvPicPr>
      <xdr:blipFill>
        <a:blip xmlns:r="http://schemas.openxmlformats.org/officeDocument/2006/relationships" r:embed="rId9"/>
        <a:stretch>
          <a:fillRect/>
        </a:stretch>
      </xdr:blipFill>
      <xdr:spPr>
        <a:xfrm>
          <a:off x="17554575" y="17945100"/>
          <a:ext cx="1971428" cy="2421810"/>
        </a:xfrm>
        <a:prstGeom prst="rect">
          <a:avLst/>
        </a:prstGeom>
      </xdr:spPr>
    </xdr:pic>
    <xdr:clientData/>
  </xdr:twoCellAnchor>
  <xdr:twoCellAnchor editAs="oneCell">
    <xdr:from>
      <xdr:col>10</xdr:col>
      <xdr:colOff>238125</xdr:colOff>
      <xdr:row>18</xdr:row>
      <xdr:rowOff>180975</xdr:rowOff>
    </xdr:from>
    <xdr:to>
      <xdr:col>10</xdr:col>
      <xdr:colOff>4117723</xdr:colOff>
      <xdr:row>18</xdr:row>
      <xdr:rowOff>1364145</xdr:rowOff>
    </xdr:to>
    <xdr:pic>
      <xdr:nvPicPr>
        <xdr:cNvPr id="12" name="Imagen 1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602075" y="20593050"/>
          <a:ext cx="3879598" cy="1183170"/>
        </a:xfrm>
        <a:prstGeom prst="rect">
          <a:avLst/>
        </a:prstGeom>
        <a:noFill/>
        <a:ln>
          <a:noFill/>
        </a:ln>
      </xdr:spPr>
    </xdr:pic>
    <xdr:clientData/>
  </xdr:twoCellAnchor>
  <xdr:twoCellAnchor editAs="oneCell">
    <xdr:from>
      <xdr:col>10</xdr:col>
      <xdr:colOff>1162050</xdr:colOff>
      <xdr:row>19</xdr:row>
      <xdr:rowOff>180975</xdr:rowOff>
    </xdr:from>
    <xdr:to>
      <xdr:col>10</xdr:col>
      <xdr:colOff>2985860</xdr:colOff>
      <xdr:row>19</xdr:row>
      <xdr:rowOff>2228594</xdr:rowOff>
    </xdr:to>
    <xdr:pic>
      <xdr:nvPicPr>
        <xdr:cNvPr id="13" name="Imagen 12"/>
        <xdr:cNvPicPr/>
      </xdr:nvPicPr>
      <xdr:blipFill>
        <a:blip xmlns:r="http://schemas.openxmlformats.org/officeDocument/2006/relationships" r:embed="rId11"/>
        <a:stretch>
          <a:fillRect/>
        </a:stretch>
      </xdr:blipFill>
      <xdr:spPr>
        <a:xfrm>
          <a:off x="17526000" y="22145625"/>
          <a:ext cx="1823810" cy="2047619"/>
        </a:xfrm>
        <a:prstGeom prst="rect">
          <a:avLst/>
        </a:prstGeom>
      </xdr:spPr>
    </xdr:pic>
    <xdr:clientData/>
  </xdr:twoCellAnchor>
  <xdr:twoCellAnchor editAs="oneCell">
    <xdr:from>
      <xdr:col>10</xdr:col>
      <xdr:colOff>371475</xdr:colOff>
      <xdr:row>20</xdr:row>
      <xdr:rowOff>152401</xdr:rowOff>
    </xdr:from>
    <xdr:to>
      <xdr:col>10</xdr:col>
      <xdr:colOff>4279189</xdr:colOff>
      <xdr:row>20</xdr:row>
      <xdr:rowOff>1119258</xdr:rowOff>
    </xdr:to>
    <xdr:pic>
      <xdr:nvPicPr>
        <xdr:cNvPr id="14" name="Imagen 13"/>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735425" y="24584026"/>
          <a:ext cx="3907714" cy="966857"/>
        </a:xfrm>
        <a:prstGeom prst="rect">
          <a:avLst/>
        </a:prstGeom>
        <a:noFill/>
        <a:ln>
          <a:noFill/>
        </a:ln>
      </xdr:spPr>
    </xdr:pic>
    <xdr:clientData/>
  </xdr:twoCellAnchor>
  <xdr:twoCellAnchor editAs="oneCell">
    <xdr:from>
      <xdr:col>10</xdr:col>
      <xdr:colOff>1095376</xdr:colOff>
      <xdr:row>21</xdr:row>
      <xdr:rowOff>28575</xdr:rowOff>
    </xdr:from>
    <xdr:to>
      <xdr:col>10</xdr:col>
      <xdr:colOff>2871567</xdr:colOff>
      <xdr:row>21</xdr:row>
      <xdr:rowOff>2095242</xdr:rowOff>
    </xdr:to>
    <xdr:pic>
      <xdr:nvPicPr>
        <xdr:cNvPr id="15" name="Imagen 14"/>
        <xdr:cNvPicPr/>
      </xdr:nvPicPr>
      <xdr:blipFill>
        <a:blip xmlns:r="http://schemas.openxmlformats.org/officeDocument/2006/relationships" r:embed="rId13"/>
        <a:stretch>
          <a:fillRect/>
        </a:stretch>
      </xdr:blipFill>
      <xdr:spPr>
        <a:xfrm>
          <a:off x="17459326" y="25765125"/>
          <a:ext cx="1776191" cy="2066667"/>
        </a:xfrm>
        <a:prstGeom prst="rect">
          <a:avLst/>
        </a:prstGeom>
      </xdr:spPr>
    </xdr:pic>
    <xdr:clientData/>
  </xdr:twoCellAnchor>
  <xdr:twoCellAnchor editAs="oneCell">
    <xdr:from>
      <xdr:col>10</xdr:col>
      <xdr:colOff>219076</xdr:colOff>
      <xdr:row>22</xdr:row>
      <xdr:rowOff>142876</xdr:rowOff>
    </xdr:from>
    <xdr:to>
      <xdr:col>10</xdr:col>
      <xdr:colOff>4420187</xdr:colOff>
      <xdr:row>22</xdr:row>
      <xdr:rowOff>1548591</xdr:rowOff>
    </xdr:to>
    <xdr:pic>
      <xdr:nvPicPr>
        <xdr:cNvPr id="16" name="Imagen 15"/>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583026" y="28117801"/>
          <a:ext cx="4201111" cy="1405715"/>
        </a:xfrm>
        <a:prstGeom prst="rect">
          <a:avLst/>
        </a:prstGeom>
        <a:noFill/>
        <a:ln>
          <a:noFill/>
        </a:ln>
      </xdr:spPr>
    </xdr:pic>
    <xdr:clientData/>
  </xdr:twoCellAnchor>
  <xdr:twoCellAnchor editAs="oneCell">
    <xdr:from>
      <xdr:col>10</xdr:col>
      <xdr:colOff>1104900</xdr:colOff>
      <xdr:row>23</xdr:row>
      <xdr:rowOff>66675</xdr:rowOff>
    </xdr:from>
    <xdr:to>
      <xdr:col>10</xdr:col>
      <xdr:colOff>2928710</xdr:colOff>
      <xdr:row>23</xdr:row>
      <xdr:rowOff>2209532</xdr:rowOff>
    </xdr:to>
    <xdr:pic>
      <xdr:nvPicPr>
        <xdr:cNvPr id="17" name="Imagen 16"/>
        <xdr:cNvPicPr/>
      </xdr:nvPicPr>
      <xdr:blipFill>
        <a:blip xmlns:r="http://schemas.openxmlformats.org/officeDocument/2006/relationships" r:embed="rId15"/>
        <a:stretch>
          <a:fillRect/>
        </a:stretch>
      </xdr:blipFill>
      <xdr:spPr>
        <a:xfrm>
          <a:off x="17468850" y="29784675"/>
          <a:ext cx="1823810" cy="2142857"/>
        </a:xfrm>
        <a:prstGeom prst="rect">
          <a:avLst/>
        </a:prstGeom>
      </xdr:spPr>
    </xdr:pic>
    <xdr:clientData/>
  </xdr:twoCellAnchor>
  <xdr:twoCellAnchor editAs="oneCell">
    <xdr:from>
      <xdr:col>10</xdr:col>
      <xdr:colOff>104775</xdr:colOff>
      <xdr:row>24</xdr:row>
      <xdr:rowOff>171451</xdr:rowOff>
    </xdr:from>
    <xdr:to>
      <xdr:col>10</xdr:col>
      <xdr:colOff>4616445</xdr:colOff>
      <xdr:row>24</xdr:row>
      <xdr:rowOff>1223158</xdr:rowOff>
    </xdr:to>
    <xdr:pic>
      <xdr:nvPicPr>
        <xdr:cNvPr id="18" name="Imagen 17"/>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468725" y="32242126"/>
          <a:ext cx="4511670" cy="1051707"/>
        </a:xfrm>
        <a:prstGeom prst="rect">
          <a:avLst/>
        </a:prstGeom>
        <a:noFill/>
        <a:ln>
          <a:noFill/>
        </a:ln>
      </xdr:spPr>
    </xdr:pic>
    <xdr:clientData/>
  </xdr:twoCellAnchor>
  <xdr:twoCellAnchor editAs="oneCell">
    <xdr:from>
      <xdr:col>10</xdr:col>
      <xdr:colOff>1228725</xdr:colOff>
      <xdr:row>25</xdr:row>
      <xdr:rowOff>47625</xdr:rowOff>
    </xdr:from>
    <xdr:to>
      <xdr:col>10</xdr:col>
      <xdr:colOff>2771582</xdr:colOff>
      <xdr:row>25</xdr:row>
      <xdr:rowOff>2061911</xdr:rowOff>
    </xdr:to>
    <xdr:pic>
      <xdr:nvPicPr>
        <xdr:cNvPr id="19" name="Imagen 18"/>
        <xdr:cNvPicPr/>
      </xdr:nvPicPr>
      <xdr:blipFill>
        <a:blip xmlns:r="http://schemas.openxmlformats.org/officeDocument/2006/relationships" r:embed="rId17"/>
        <a:stretch>
          <a:fillRect/>
        </a:stretch>
      </xdr:blipFill>
      <xdr:spPr>
        <a:xfrm>
          <a:off x="17592675" y="33470850"/>
          <a:ext cx="1542857" cy="2014286"/>
        </a:xfrm>
        <a:prstGeom prst="rect">
          <a:avLst/>
        </a:prstGeom>
      </xdr:spPr>
    </xdr:pic>
    <xdr:clientData/>
  </xdr:twoCellAnchor>
  <xdr:twoCellAnchor editAs="oneCell">
    <xdr:from>
      <xdr:col>10</xdr:col>
      <xdr:colOff>228600</xdr:colOff>
      <xdr:row>26</xdr:row>
      <xdr:rowOff>95250</xdr:rowOff>
    </xdr:from>
    <xdr:to>
      <xdr:col>10</xdr:col>
      <xdr:colOff>4526280</xdr:colOff>
      <xdr:row>26</xdr:row>
      <xdr:rowOff>1649730</xdr:rowOff>
    </xdr:to>
    <xdr:pic>
      <xdr:nvPicPr>
        <xdr:cNvPr id="20" name="Imagen 19"/>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592550" y="35642550"/>
          <a:ext cx="4297680" cy="15544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2.125" style="15" customWidth="1"/>
    <col min="12" max="12" width="20.375" style="2" hidden="1" customWidth="1"/>
    <col min="13" max="13" width="14.5" style="2" hidden="1" customWidth="1"/>
    <col min="14" max="14" width="10.875" style="2" hidden="1" customWidth="1"/>
    <col min="15" max="15" width="0.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207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66.5" customHeight="1" x14ac:dyDescent="0.25">
      <c r="A10" s="12" t="str">
        <f>IF(OR(B10&lt;&gt;"",J10&lt;&gt;""),"IMG01","")</f>
        <v>IMG01</v>
      </c>
      <c r="B10" s="62"/>
      <c r="C10" s="20" t="str">
        <f t="shared" ref="C10:C41" si="0">IF(OR(B10&lt;&gt;"",J10&lt;&gt;""),IF($G$4="Recurso",CONCATENATE($G$4," ",$G$5),$G$4),"")</f>
        <v>Recurso F6B</v>
      </c>
      <c r="D10" s="63" t="s">
        <v>188</v>
      </c>
      <c r="E10" s="63" t="s">
        <v>155</v>
      </c>
      <c r="F10" s="13" t="str">
        <f t="shared" ref="F10" ca="1" si="1">IF(OR(B10&lt;&gt;"",J10&lt;&gt;""),CONCATENATE($C$7,"_",$A10,IF($G$4="Cuaderno de Estudio","_small",CONCATENATE(IF(I10="","","n"),IF(LEFT($G$5,1)="F",".jpg",".png")))),"")</f>
        <v>MA_09_08_REC60_IMG01n.jpg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MA_09_08_REC60_IMG01a.jpg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187</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c r="C11" s="20" t="str">
        <f t="shared" si="0"/>
        <v>Recurso F6B</v>
      </c>
      <c r="D11" s="63" t="s">
        <v>188</v>
      </c>
      <c r="E11" s="63" t="s">
        <v>155</v>
      </c>
      <c r="F11" s="13" t="str">
        <f t="shared" ref="F11:F74" ca="1" si="4">IF(OR(B11&lt;&gt;"",J11&lt;&gt;""),CONCATENATE($C$7,"_",$A11,IF($G$4="Cuaderno de Estudio","_small",CONCATENATE(IF(I11="","","n"),IF(LEFT($G$5,1)="F",".jpg",".png")))),"")</f>
        <v>MA_09_08_REC60_IMG02n.jpg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MA_09_08_REC60_IMG02a.jpg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189</v>
      </c>
      <c r="K11" s="65"/>
      <c r="O11" s="2" t="str">
        <f>'Definición técnica de imagenes'!A13</f>
        <v>M101</v>
      </c>
    </row>
    <row r="12" spans="1:16" s="11" customFormat="1" ht="207.75" customHeight="1" x14ac:dyDescent="0.25">
      <c r="A12" s="12" t="str">
        <f t="shared" si="3"/>
        <v>IMG03</v>
      </c>
      <c r="B12" s="62"/>
      <c r="C12" s="20" t="str">
        <f t="shared" si="0"/>
        <v>Recurso F6B</v>
      </c>
      <c r="D12" s="63" t="s">
        <v>188</v>
      </c>
      <c r="E12" s="63" t="s">
        <v>155</v>
      </c>
      <c r="F12" s="13" t="str">
        <f t="shared" ca="1" si="4"/>
        <v>MA_09_08_REC60_IMG03n.jpg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MA_09_08_REC60_IMG03a.jpg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190</v>
      </c>
      <c r="K12" s="64"/>
      <c r="O12" s="2" t="str">
        <f>'Definición técnica de imagenes'!A18</f>
        <v>Diaporama F1</v>
      </c>
    </row>
    <row r="13" spans="1:16" s="11" customFormat="1" ht="147.75" customHeight="1" x14ac:dyDescent="0.25">
      <c r="A13" s="12" t="str">
        <f t="shared" si="3"/>
        <v>IMG04</v>
      </c>
      <c r="B13" s="62"/>
      <c r="C13" s="20" t="str">
        <f t="shared" si="0"/>
        <v>Recurso F6B</v>
      </c>
      <c r="D13" s="63" t="s">
        <v>188</v>
      </c>
      <c r="E13" s="63" t="s">
        <v>155</v>
      </c>
      <c r="F13" s="13" t="str">
        <f t="shared" ca="1" si="4"/>
        <v>MA_09_08_REC60_IMG04n.jpg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MA_09_08_REC60_IMG04a.jpg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191</v>
      </c>
      <c r="K13" s="64"/>
      <c r="O13" s="2" t="str">
        <f>'Definición técnica de imagenes'!A19</f>
        <v>F4</v>
      </c>
    </row>
    <row r="14" spans="1:16" s="11" customFormat="1" ht="171.75" customHeight="1" x14ac:dyDescent="0.25">
      <c r="A14" s="12" t="str">
        <f t="shared" si="3"/>
        <v>IMG05</v>
      </c>
      <c r="B14" s="62"/>
      <c r="C14" s="20" t="str">
        <f t="shared" si="0"/>
        <v>Recurso F6B</v>
      </c>
      <c r="D14" s="63" t="s">
        <v>188</v>
      </c>
      <c r="E14" s="63" t="s">
        <v>155</v>
      </c>
      <c r="F14" s="13" t="str">
        <f t="shared" ca="1" si="4"/>
        <v>MA_09_08_REC60_IMG05n.jpg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MA_09_08_REC60_IMG05a.jpg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192</v>
      </c>
      <c r="K14" s="64"/>
      <c r="O14" s="2" t="str">
        <f>'Definición técnica de imagenes'!A22</f>
        <v>F6</v>
      </c>
    </row>
    <row r="15" spans="1:16" s="11" customFormat="1" ht="114.75" customHeight="1" x14ac:dyDescent="0.25">
      <c r="A15" s="12" t="str">
        <f t="shared" si="3"/>
        <v>IMG06</v>
      </c>
      <c r="B15" s="62"/>
      <c r="C15" s="20" t="str">
        <f t="shared" si="0"/>
        <v>Recurso F6B</v>
      </c>
      <c r="D15" s="63" t="s">
        <v>188</v>
      </c>
      <c r="E15" s="63" t="s">
        <v>155</v>
      </c>
      <c r="F15" s="13" t="str">
        <f t="shared" ca="1" si="4"/>
        <v>MA_09_08_REC60_IMG06n.jpg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MA_09_08_REC60_IMG06a.jpg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193</v>
      </c>
      <c r="K15" s="66"/>
      <c r="O15" s="2" t="str">
        <f>'Definición técnica de imagenes'!A24</f>
        <v>F6B</v>
      </c>
    </row>
    <row r="16" spans="1:16" s="11" customFormat="1" ht="175.5" customHeight="1" x14ac:dyDescent="0.3">
      <c r="A16" s="12" t="str">
        <f t="shared" si="3"/>
        <v>IMG07</v>
      </c>
      <c r="B16" s="62"/>
      <c r="C16" s="20" t="str">
        <f t="shared" si="0"/>
        <v>Recurso F6B</v>
      </c>
      <c r="D16" s="63" t="s">
        <v>188</v>
      </c>
      <c r="E16" s="63" t="s">
        <v>155</v>
      </c>
      <c r="F16" s="13" t="str">
        <f t="shared" ca="1" si="4"/>
        <v>MA_09_08_REC60_IMG07n.jpg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MA_09_08_REC60_IMG07a.jpg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ht="120.75" customHeight="1" x14ac:dyDescent="0.25">
      <c r="A17" s="12" t="str">
        <f t="shared" si="3"/>
        <v>IMG08</v>
      </c>
      <c r="B17" s="62"/>
      <c r="C17" s="20" t="str">
        <f t="shared" si="0"/>
        <v>Recurso F6B</v>
      </c>
      <c r="D17" s="63" t="s">
        <v>188</v>
      </c>
      <c r="E17" s="63" t="s">
        <v>155</v>
      </c>
      <c r="F17" s="13" t="str">
        <f t="shared" ca="1" si="4"/>
        <v>MA_09_08_REC60_IMG08n.jpg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MA_09_08_REC60_IMG08a.jpg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ht="193.5" customHeight="1" x14ac:dyDescent="0.25">
      <c r="A18" s="12" t="str">
        <f t="shared" si="3"/>
        <v>IMG09</v>
      </c>
      <c r="B18" s="62"/>
      <c r="C18" s="20" t="str">
        <f t="shared" si="0"/>
        <v>Recurso F6B</v>
      </c>
      <c r="D18" s="63" t="s">
        <v>188</v>
      </c>
      <c r="E18" s="63" t="s">
        <v>155</v>
      </c>
      <c r="F18" s="13" t="str">
        <f t="shared" ca="1" si="4"/>
        <v>MA_09_08_REC60_IMG09n.jpg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MA_09_08_REC60_IMG09a.jpg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196</v>
      </c>
      <c r="K18" s="66"/>
      <c r="O18" s="2" t="str">
        <f>'Definición técnica de imagenes'!A30</f>
        <v>F8</v>
      </c>
    </row>
    <row r="19" spans="1:15" s="11" customFormat="1" ht="122.25" customHeight="1" x14ac:dyDescent="0.3">
      <c r="A19" s="12" t="str">
        <f t="shared" ref="A19:A50" si="6">IF(OR(B19&lt;&gt;"",J19&lt;&gt;""),CONCATENATE(LEFT(A18,3),IF(MID(A18,4,2)+1&lt;10,CONCATENATE("0",MID(A18,4,2)+1),MID(A18,4,2)+1)),"")</f>
        <v>IMG10</v>
      </c>
      <c r="B19" s="62"/>
      <c r="C19" s="20" t="str">
        <f t="shared" si="0"/>
        <v>Recurso F6B</v>
      </c>
      <c r="D19" s="63" t="s">
        <v>188</v>
      </c>
      <c r="E19" s="63" t="s">
        <v>155</v>
      </c>
      <c r="F19" s="13" t="str">
        <f t="shared" ca="1" si="4"/>
        <v>MA_09_08_REC60_IMG10n.jpg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MA_09_08_REC60_IMG10a.jpg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197</v>
      </c>
      <c r="K19" s="68"/>
      <c r="O19" s="2" t="str">
        <f>'Definición técnica de imagenes'!A31</f>
        <v>F10</v>
      </c>
    </row>
    <row r="20" spans="1:15" s="11" customFormat="1" ht="194.25" customHeight="1" x14ac:dyDescent="0.25">
      <c r="A20" s="12" t="str">
        <f t="shared" si="6"/>
        <v>IMG11</v>
      </c>
      <c r="B20" s="62"/>
      <c r="C20" s="20" t="str">
        <f t="shared" si="0"/>
        <v>Recurso F6B</v>
      </c>
      <c r="D20" s="63" t="s">
        <v>188</v>
      </c>
      <c r="E20" s="63" t="s">
        <v>155</v>
      </c>
      <c r="F20" s="13" t="str">
        <f t="shared" ca="1" si="4"/>
        <v>MA_09_08_REC60_IMG11n.jpg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MA_09_08_REC60_IMG11a.jpg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198</v>
      </c>
      <c r="K20" s="66"/>
      <c r="O20" s="2" t="str">
        <f>'Definición técnica de imagenes'!A32</f>
        <v>F10B</v>
      </c>
    </row>
    <row r="21" spans="1:15" s="11" customFormat="1" ht="102.75" customHeight="1" x14ac:dyDescent="0.25">
      <c r="A21" s="12" t="str">
        <f t="shared" si="6"/>
        <v>IMG12</v>
      </c>
      <c r="B21" s="62"/>
      <c r="C21" s="20" t="str">
        <f t="shared" si="0"/>
        <v>Recurso F6B</v>
      </c>
      <c r="D21" s="63" t="s">
        <v>188</v>
      </c>
      <c r="E21" s="63" t="s">
        <v>155</v>
      </c>
      <c r="F21" s="13" t="str">
        <f t="shared" ca="1" si="4"/>
        <v>MA_09_08_REC60_IMG12n.jpg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MA_09_08_REC60_IMG12a.jpg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199</v>
      </c>
      <c r="K21" s="66"/>
      <c r="O21" s="2" t="str">
        <f>'Definición técnica de imagenes'!A33</f>
        <v>F11</v>
      </c>
    </row>
    <row r="22" spans="1:15" s="11" customFormat="1" ht="176.25" customHeight="1" x14ac:dyDescent="0.25">
      <c r="A22" s="12" t="str">
        <f t="shared" si="6"/>
        <v>IMG13</v>
      </c>
      <c r="B22" s="62"/>
      <c r="C22" s="20" t="str">
        <f t="shared" si="0"/>
        <v>Recurso F6B</v>
      </c>
      <c r="D22" s="63" t="s">
        <v>188</v>
      </c>
      <c r="E22" s="63" t="s">
        <v>155</v>
      </c>
      <c r="F22" s="13" t="str">
        <f t="shared" ca="1" si="4"/>
        <v>MA_09_08_REC60_IMG13n.jpg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MA_09_08_REC60_IMG13a.jpg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200</v>
      </c>
      <c r="K22" s="69"/>
      <c r="O22" s="2" t="str">
        <f>'Definición técnica de imagenes'!A34</f>
        <v>F12</v>
      </c>
    </row>
    <row r="23" spans="1:15" s="11" customFormat="1" ht="137.25" customHeight="1" x14ac:dyDescent="0.25">
      <c r="A23" s="12" t="str">
        <f t="shared" si="6"/>
        <v>IMG14</v>
      </c>
      <c r="B23" s="62"/>
      <c r="C23" s="20" t="str">
        <f t="shared" si="0"/>
        <v>Recurso F6B</v>
      </c>
      <c r="D23" s="63" t="s">
        <v>188</v>
      </c>
      <c r="E23" s="63" t="s">
        <v>155</v>
      </c>
      <c r="F23" s="13" t="str">
        <f t="shared" ca="1" si="4"/>
        <v>MA_09_08_REC60_IMG14n.jpg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MA_09_08_REC60_IMG14a.jpg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201</v>
      </c>
      <c r="K23" s="64"/>
      <c r="O23" s="2" t="str">
        <f>'Definición técnica de imagenes'!A35</f>
        <v>F13</v>
      </c>
    </row>
    <row r="24" spans="1:15" s="11" customFormat="1" ht="185.25" customHeight="1" x14ac:dyDescent="0.25">
      <c r="A24" s="12" t="str">
        <f t="shared" si="6"/>
        <v>IMG15</v>
      </c>
      <c r="B24" s="62"/>
      <c r="C24" s="20" t="str">
        <f t="shared" si="0"/>
        <v>Recurso F6B</v>
      </c>
      <c r="D24" s="63" t="s">
        <v>188</v>
      </c>
      <c r="E24" s="63" t="s">
        <v>155</v>
      </c>
      <c r="F24" s="13" t="str">
        <f t="shared" ca="1" si="4"/>
        <v>MA_09_08_REC60_IMG15n.jpg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MA_09_08_REC60_IMG15a.jpg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202</v>
      </c>
      <c r="K24" s="65"/>
      <c r="O24" s="2" t="str">
        <f>'Definición técnica de imagenes'!A37</f>
        <v>F13B</v>
      </c>
    </row>
    <row r="25" spans="1:15" s="11" customFormat="1" ht="106.5" customHeight="1" x14ac:dyDescent="0.25">
      <c r="A25" s="12" t="str">
        <f t="shared" si="6"/>
        <v>IMG16</v>
      </c>
      <c r="B25" s="62"/>
      <c r="C25" s="20" t="str">
        <f t="shared" si="0"/>
        <v>Recurso F6B</v>
      </c>
      <c r="D25" s="63" t="s">
        <v>188</v>
      </c>
      <c r="E25" s="63" t="s">
        <v>155</v>
      </c>
      <c r="F25" s="13" t="str">
        <f t="shared" ca="1" si="4"/>
        <v>MA_09_08_REC60_IMG16n.jpg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MA_09_08_REC60_IMG16a.jpg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203</v>
      </c>
      <c r="K25" s="64"/>
    </row>
    <row r="26" spans="1:15" s="11" customFormat="1" ht="167.25" customHeight="1" x14ac:dyDescent="0.25">
      <c r="A26" s="12" t="str">
        <f t="shared" si="6"/>
        <v>IMG17</v>
      </c>
      <c r="B26" s="62"/>
      <c r="C26" s="20" t="str">
        <f t="shared" si="0"/>
        <v>Recurso F6B</v>
      </c>
      <c r="D26" s="63" t="s">
        <v>188</v>
      </c>
      <c r="E26" s="63" t="s">
        <v>155</v>
      </c>
      <c r="F26" s="13" t="str">
        <f t="shared" ca="1" si="4"/>
        <v>MA_09_08_REC60_IMG17n.jpg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MA_09_08_REC60_IMG17a.jpg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204</v>
      </c>
      <c r="K26" s="64"/>
    </row>
    <row r="27" spans="1:15" s="11" customFormat="1" ht="137.25" customHeight="1" x14ac:dyDescent="0.25">
      <c r="A27" s="12" t="str">
        <f t="shared" si="6"/>
        <v>IMG18</v>
      </c>
      <c r="B27" s="62"/>
      <c r="C27" s="20" t="str">
        <f t="shared" si="0"/>
        <v>Recurso F6B</v>
      </c>
      <c r="D27" s="63" t="s">
        <v>188</v>
      </c>
      <c r="E27" s="63" t="s">
        <v>155</v>
      </c>
      <c r="F27" s="13" t="str">
        <f t="shared" ca="1" si="4"/>
        <v>MA_09_08_REC60_IMG18n.jpg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MA_09_08_REC60_IMG18a.jpg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205</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2016-03-06T17:43:34Z</dcterms:modified>
</cp:coreProperties>
</file>