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<sst xmlns="http://schemas.openxmlformats.org/spreadsheetml/2006/main" count="233" uniqueCount="154">
  <si>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</si>
  <si>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</si>
  <si>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</si>
  <si>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</si>
  <si>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</si>
  <si>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</si>
  <si>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</si>
  <si>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</si>
  <si>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</si>
  <si>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</si>
  <si>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</si>
  <si>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</si>
  <si>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</si>
  <si>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</si>
  <si>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</si>
  <si>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</si>
  <si>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</si>
  <si>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</si>
  <si>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</si>
  <si>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</si>
  <si>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</si>
  <si>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</si>
  <si>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</si>
  <si>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</si>
  <si>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</si>
  <si>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</si>
  <si>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</si>
  <si>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</si>
  <si>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</si>
  <si>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</si>
  <si>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</si>
  <si>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</si>
  <si>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</si>
  <si>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</si>
  <si>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</si>
  <si>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</si>
  <si>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</si>
  <si>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</si>
  <si>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</si>
  <si>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</si>
  <si>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</si>
  <si>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</si>
  <si>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</si>
  <si>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</si>
  <si>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</si>
  <si>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</si>
  <si>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</si>
  <si>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</si>
  <si>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</si>
  <si>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</si>
  <si>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</si>
  <si>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</si>
  <si>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</si>
  <si>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</si>
  <si>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</si>
  <si>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</si>
  <si>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</si>
  <si>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</si>
  <si>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</si>
  <si>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</si>
  <si>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</si>
  <si>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</si>
  <si>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</si>
  <si>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</si>
  <si>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</si>
  <si>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</si>
  <si>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</si>
  <si>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</si>
  <si>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</si>
  <si>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</si>
  <si>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</si>
  <si>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</si>
  <si>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</si>
  <si>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</si>
  <si>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</si>
  <si>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</si>
  <si>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</si>
  <si>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</si>
  <si>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</si>
  <si>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</si>
  <si>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</si>
  <si>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</si>
  <si>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</si>
  <si>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</si>
  <si>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</si>
  <si>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</si>
  <si>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</si>
  <si>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</si>
  <si>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</si>
  <si>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</si>
  <si>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</si>
  <si>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</si>
  <si>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</si>
  <si>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</si>
  <si>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</si>
  <si>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</si>
  <si>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</si>
  <si>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</si>
  <si>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</si>
  <si>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</si>
  <si>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</si>
  <si>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</si>
  <si>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</si>
  <si>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</si>
  <si>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</si>
  <si>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</si>
  <si>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</si>
  <si>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</si>
  <si>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</si>
  <si>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</si>
  <si>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</si>
  <si>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</si>
  <si>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</si>
  <si>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</si>
  <si>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</si>
  <si>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</si>
  <si>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</si>
  <si>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</si>
  <si>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</si>
  <si>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</si>
  <si>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</si>
  <si>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</si>
  <si>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</si>
  <si>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</si>
  <si>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</si>
  <si>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</si>
  <si>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</si>
  <si>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</si>
  <si>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</si>
  <si>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</si>
  <si>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</si>
  <si>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</si>
  <si>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</si>
  <si>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</si>
  <si>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</si>
  <si>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</si>
  <si>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</si>
  <si>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</si>
  <si>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</si>
  <si>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</si>
  <si>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</si>
  <si>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</si>
  <si>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</si>
  <si>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</si>
  <si>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</si>
  <si>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</si>
  <si>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</si>
  <si>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F1</t>
  </si>
  <si>
    <t>MA_06_03_REC60</t>
  </si>
  <si>
    <t>IMG02</t>
  </si>
  <si>
    <t>IMG03</t>
  </si>
  <si>
    <t>IMG04</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</si>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</sst>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206376</xdr:colOff>
      <xdr:row>9</xdr:row>
      <xdr:rowOff>39688</xdr:rowOff>
    </xdr:from>
    <xdr:to>
      <xdr:col>10</xdr:col>
      <xdr:colOff>1920876</xdr:colOff>
      <xdr:row>9</xdr:row>
      <xdr:rowOff>904875</xdr:rowOff>
    </xdr:to>
    <xdr:pic>
      <xdr:nvPicPr>
        <xdr:cNvPr id="2" name="Imagen 1" descr="Portrait of a little happy pretty schoolgirl doing arithmetic on blackboard in class and smiling "/>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33939" y="1992313"/>
          <a:ext cx="1714500" cy="865187"/>
        </a:xfrm>
        <a:prstGeom prst="rect">
          <a:avLst/>
        </a:prstGeom>
        <a:noFill/>
        <a:ln>
          <a:noFill/>
        </a:ln>
      </xdr:spPr>
    </xdr:pic>
    <xdr:clientData/>
  </xdr:twoCellAnchor>
  <xdr:twoCellAnchor editAs="oneCell">
    <xdr:from>
      <xdr:col>10</xdr:col>
      <xdr:colOff>230187</xdr:colOff>
      <xdr:row>10</xdr:row>
      <xdr:rowOff>71437</xdr:rowOff>
    </xdr:from>
    <xdr:to>
      <xdr:col>10</xdr:col>
      <xdr:colOff>1868487</xdr:colOff>
      <xdr:row>10</xdr:row>
      <xdr:rowOff>817562</xdr:rowOff>
    </xdr:to>
    <xdr:pic>
      <xdr:nvPicPr>
        <xdr:cNvPr id="3" name="Imagen 2" descr="Problem. Closeup portrait anxious, funny looking boy, trying to solve math assignment, isolated grey wall background. Human face expressions, emotions, feelings, body language, life perceptio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57750" y="3016250"/>
          <a:ext cx="1638300" cy="746125"/>
        </a:xfrm>
        <a:prstGeom prst="rect">
          <a:avLst/>
        </a:prstGeom>
        <a:noFill/>
        <a:ln>
          <a:noFill/>
        </a:ln>
      </xdr:spPr>
    </xdr:pic>
    <xdr:clientData/>
  </xdr:twoCellAnchor>
  <xdr:twoCellAnchor editAs="oneCell">
    <xdr:from>
      <xdr:col>10</xdr:col>
      <xdr:colOff>365125</xdr:colOff>
      <xdr:row>11</xdr:row>
      <xdr:rowOff>31750</xdr:rowOff>
    </xdr:from>
    <xdr:to>
      <xdr:col>10</xdr:col>
      <xdr:colOff>1851025</xdr:colOff>
      <xdr:row>11</xdr:row>
      <xdr:rowOff>865187</xdr:rowOff>
    </xdr:to>
    <xdr:pic>
      <xdr:nvPicPr>
        <xdr:cNvPr id="4" name="Imagen 3" descr="http://thumb1.shutterstock.com/display_pic_with_logo/1630055/221696644/stock-vector-businessman-with-question-mark-over-his-head-vector-eps-221696644.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692688" y="3849688"/>
          <a:ext cx="1485900" cy="833437"/>
        </a:xfrm>
        <a:prstGeom prst="rect">
          <a:avLst/>
        </a:prstGeom>
        <a:noFill/>
        <a:ln>
          <a:noFill/>
        </a:ln>
      </xdr:spPr>
    </xdr:pic>
    <xdr:clientData/>
  </xdr:twoCellAnchor>
  <xdr:twoCellAnchor editAs="oneCell">
    <xdr:from>
      <xdr:col>10</xdr:col>
      <xdr:colOff>341312</xdr:colOff>
      <xdr:row>12</xdr:row>
      <xdr:rowOff>23812</xdr:rowOff>
    </xdr:from>
    <xdr:to>
      <xdr:col>10</xdr:col>
      <xdr:colOff>1455737</xdr:colOff>
      <xdr:row>12</xdr:row>
      <xdr:rowOff>722312</xdr:rowOff>
    </xdr:to>
    <xdr:pic>
      <xdr:nvPicPr>
        <xdr:cNvPr id="5" name="Imagen 4" descr="http://thumb9.shutterstock.com/display_pic_with_logo/431725/219795496/stock-vector-spring-green-leaves-eco-number-219795496.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668875" y="4810125"/>
          <a:ext cx="1114425" cy="698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148</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8" customHeight="1" x14ac:dyDescent="0.25">
      <c r="A10" s="13" t="s">
        <v>142</v>
      </c>
      <c r="B10" s="13">
        <v>196485560</v>
      </c>
      <c r="C10" s="27" t="str">
        <f>IF(OR(B10&lt;&gt;"",J10&lt;&gt;""),IF($G$4="Recurso",CONCATENATE($G$4," ",$G$5),$G$4),"")</f>
        <v>Recurso F1</v>
      </c>
      <c r="D10" s="14" t="s">
        <v>152</v>
      </c>
      <c r="E10" s="14" t="s">
        <v>153</v>
      </c>
      <c r="F10" s="14" t="str">
        <f>IF(OR(B10&lt;&gt;"",J10&lt;&gt;""),CONCATENATE($C$7,"_",$A10,IF($G$4="Cuaderno de Estudio","_small",CONCATENATE(IF(I10="","","n"),IF(LEFT($G$5,1)="F",".jpg",".png")))),"")</f>
        <v>MA_06_03_REC60_IMG01.jpg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69" customHeight="1" x14ac:dyDescent="0.25">
      <c r="A11" s="13" t="s">
        <v>149</v>
      </c>
      <c r="B11" s="13">
        <v>211418830</v>
      </c>
      <c r="C11" s="27" t="str">
        <f t="shared" ref="C11:C74" si="0">IF(OR(B11&lt;&gt;"",J11&lt;&gt;""),IF($G$4="Recurso",CONCATENATE($G$4," ",$G$5),$G$4),"")</f>
        <v>Recurso F1</v>
      </c>
      <c r="D11" s="14" t="s">
        <v>152</v>
      </c>
      <c r="E11" s="14" t="s">
        <v>153</v>
      </c>
      <c r="F11" s="14" t="str">
        <f t="shared" ref="F11:F74" si="1">IF(OR(B11&lt;&gt;"",J11&lt;&gt;""),CONCATENATE($C$7,"_",$A11,IF($G$4="Cuaderno de Estudio","_small",CONCATENATE(IF(I11="","","n"),IF(LEFT($G$5,1)="F",".jpg",".png")))),"")</f>
        <v>MA_06_03_REC60_IMG02.jpg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76.5" customHeight="1" x14ac:dyDescent="0.25">
      <c r="A12" s="13" t="s">
        <v>150</v>
      </c>
      <c r="B12" s="13">
        <v>221696644</v>
      </c>
      <c r="C12" s="27" t="str">
        <f t="shared" si="0"/>
        <v>Recurso F1</v>
      </c>
      <c r="D12" s="14" t="s">
        <v>152</v>
      </c>
      <c r="E12" s="14" t="s">
        <v>153</v>
      </c>
      <c r="F12" s="14" t="str">
        <f t="shared" si="1"/>
        <v>MA_06_03_REC60_IMG03.jpg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63" customHeight="1" x14ac:dyDescent="0.25">
      <c r="A13" s="13" t="s">
        <v>151</v>
      </c>
      <c r="B13" s="13">
        <v>219795496</v>
      </c>
      <c r="C13" s="27" t="str">
        <f t="shared" si="0"/>
        <v>Recurso F1</v>
      </c>
      <c r="D13" s="14" t="s">
        <v>152</v>
      </c>
      <c r="E13" s="14" t="s">
        <v>153</v>
      </c>
      <c r="F13" s="14" t="str">
        <f t="shared" si="1"/>
        <v>MA_06_03_REC60_IMG04.jpg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18" si="3">IF(OR(B16&lt;&gt;"",J16&lt;&gt;""),CONCATENATE(LEFT(A15,3),IF(MID(A15,4,2)+1&lt;10,CONCATENATE("0",MID(A15,4,2)+1))),"")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2015-04-23T01:23:17Z</dcterms:modified>
</cp:coreProperties>
</file>