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2\"/>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4" i="1"/>
  <c r="A15" i="1"/>
  <c r="A16" i="1"/>
  <c r="A17" i="1"/>
  <c r="A18" i="1"/>
  <c r="A19" i="1"/>
  <c r="A20" i="1"/>
  <c r="A21" i="1"/>
  <c r="A22" i="1"/>
  <c r="A23" i="1"/>
  <c r="A24" i="1"/>
  <c r="A25" i="1"/>
  <c r="A26" i="1"/>
  <c r="A27" i="1"/>
  <c r="A28" i="1"/>
  <c r="A29" i="1"/>
  <c r="A30" i="1"/>
  <c r="C13" i="1"/>
  <c r="C14" i="1"/>
  <c r="C15" i="1"/>
  <c r="C16" i="1"/>
  <c r="C17" i="1"/>
  <c r="C18" i="1"/>
  <c r="C19" i="1"/>
  <c r="C20" i="1"/>
  <c r="C21" i="1"/>
  <c r="C22" i="1"/>
  <c r="C10" i="1"/>
  <c r="F5" i="1"/>
  <c r="G10" i="1"/>
</calcChain>
</file>

<file path=xl/sharedStrings.xml><?xml version="1.0" encoding="utf-8"?>
<sst xmlns="http://schemas.openxmlformats.org/spreadsheetml/2006/main" count="224" uniqueCount="151">
  <si>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</si>
  <si>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</si>
  <si>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</si>
  <si>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</si>
  <si>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</si>
  <si>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</si>
  <si>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</si>
  <si>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</si>
  <si>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</si>
  <si>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</si>
  <si>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</si>
  <si>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</si>
  <si>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</si>
  <si>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</si>
  <si>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</si>
  <si>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</si>
  <si>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</si>
  <si>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</si>
  <si>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</si>
  <si>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</si>
  <si>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</si>
  <si>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</si>
  <si>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</si>
  <si>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</si>
  <si>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</si>
  <si>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</si>
  <si>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</si>
  <si>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</si>
  <si>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</si>
  <si>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</si>
  <si>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</si>
  <si>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</si>
  <si>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</si>
  <si>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</si>
  <si>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</si>
  <si>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</si>
  <si>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</si>
  <si>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</si>
  <si>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</si>
  <si>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</si>
  <si>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</si>
  <si>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</si>
  <si>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</si>
  <si>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</si>
  <si>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</si>
  <si>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</si>
  <si>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</si>
  <si>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</si>
  <si>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</si>
  <si>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</si>
  <si>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</si>
  <si>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</si>
  <si>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</si>
  <si>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</si>
  <si>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</si>
  <si>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</si>
  <si>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</si>
  <si>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</si>
  <si>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</si>
  <si>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</si>
  <si>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</si>
  <si>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</si>
  <si>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</si>
  <si>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</si>
  <si>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</si>
  <si>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</si>
  <si>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</si>
  <si>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</si>
  <si>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</si>
  <si>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</si>
  <si>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</si>
  <si>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</si>
  <si>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</si>
  <si>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</si>
  <si>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</si>
  <si>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</si>
  <si>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</si>
  <si>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</si>
  <si>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</si>
  <si>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</si>
  <si>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</si>
  <si>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</si>
  <si>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</si>
  <si>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</si>
  <si>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</si>
  <si>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</si>
  <si>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</si>
  <si>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</si>
  <si>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</si>
  <si>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</si>
  <si>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</si>
  <si>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</si>
  <si>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</si>
  <si>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</si>
  <si>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</si>
  <si>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</si>
  <si>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</si>
  <si>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</si>
  <si>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</si>
  <si>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</si>
  <si>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</si>
  <si>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</si>
  <si>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</si>
  <si>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</si>
  <si>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</si>
  <si>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</si>
  <si>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</si>
  <si>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</si>
  <si>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</si>
  <si>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</si>
  <si>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</si>
  <si>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</si>
  <si>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</si>
  <si>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</si>
  <si>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</si>
  <si>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</si>
  <si>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</si>
  <si>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</si>
  <si>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</si>
  <si>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</si>
  <si>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</si>
  <si>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</si>
  <si>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</si>
  <si>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</si>
  <si>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</si>
  <si>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</si>
  <si>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</si>
  <si>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</si>
  <si>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</si>
  <si>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</si>
  <si>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</si>
  <si>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</si>
  <si>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</si>
  <si>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</si>
  <si>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</si>
  <si>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</si>
  <si>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</si>
  <si>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</si>
  <si>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</si>
  <si>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</si>
  <si>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</si>
  <si>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</si>
  <si>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</si>
  <si>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</si>
  <si>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</si>
  <si>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</si>
  <si>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</si>
  <si>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</si>
  <si>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Expresiones y operaciones algebraicas</t>
  </si>
  <si>
    <t>MA_08_02_CO_REC180</t>
  </si>
  <si>
    <t>imagen de acompañamiento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</si>
</sst>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0" xfId="51" applyAlignment="1">
      <alignment horizontal="left" vertical="center" indent="2"/>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219173326/stock-vector-set-of-vector-round-icon-history-biology-microbiology-physics-chemistry-geometry-algebra.html?src=sII_cM9PEZzeKf0OUPpeAQ-1-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90" zoomScaleNormal="90" zoomScalePageLayoutView="140" workbookViewId="0">
      <pane ySplit="9" topLeftCell="A10" activePane="bottomLeft" state="frozen"/>
      <selection pane="bottomLeft" activeCell="G17" sqref="G1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8</v>
      </c>
      <c r="D3" s="91"/>
      <c r="F3" s="83"/>
      <c r="G3" s="84"/>
      <c r="H3" s="56"/>
      <c r="I3" s="56"/>
      <c r="J3" s="16"/>
    </row>
    <row r="4" spans="1:16" ht="16.5" x14ac:dyDescent="0.3">
      <c r="A4" s="1"/>
      <c r="B4" s="4" t="s">
        <v>54</v>
      </c>
      <c r="C4" s="90" t="s">
        <v>148</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91</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149</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23" customHeight="1" x14ac:dyDescent="0.25">
      <c r="A10" s="13" t="str">
        <f>IF(OR(B10&lt;&gt;"",J10&lt;&gt;""),"IMG01","")</f>
        <v>IMG01</v>
      </c>
      <c r="B10" s="112">
        <v>219173326</v>
      </c>
      <c r="C10" s="27" t="str">
        <f>IF(OR(B10&lt;&gt;"",J10&lt;&gt;""),IF($G$4="Recurso",CONCATENATE($G$4," ",$G$5),$G$4),"")</f>
        <v>Recurso M101</v>
      </c>
      <c r="D10" s="14" t="s">
        <v>146</v>
      </c>
      <c r="E10" s="14" t="s">
        <v>147</v>
      </c>
      <c r="F10" s="14" t="str">
        <f>IF(OR(B10&lt;&gt;"",J10&lt;&gt;""),CONCATENATE($C$7,"_",$A10,IF($G$4="Cuaderno de Estudio","_small",CONCATENATE(IF(I10="","","n"),IF(LEFT($G$5,1)="F",".jpg",".png")))),"")</f>
        <v>MA_08_02_CO_REC180_IMG01n.png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MA_08_02_CO_REC180_IMG01a.png</v>
      </c>
      <c r="I10" s="14" t="str">
        <f>IF(OR(B10&lt;&gt;"",J10&lt;&gt;""),IF($G$4="Recurso",IF(LEFT($G$5,1)="M",IF(VLOOKUP($G$5,'Definición técnica de imagenes'!$A$3:$G$17,6,FALSE)=0,"",VLOOKUP($G$5,'Definición técnica de imagenes'!$A$3:$G$17,6,FALSE)),IF($G$5="F1","","")),'Definición técnica de imagenes'!$F$16),"")</f>
        <v>500 x 500 px</v>
      </c>
      <c r="J10" s="14" t="s">
        <v>150</v>
      </c>
      <c r="K10" s="80"/>
    </row>
    <row r="11" spans="1:16" s="12" customFormat="1" ht="17.25" customHeight="1" x14ac:dyDescent="0.25">
      <c r="A11" s="13"/>
      <c r="B11" s="28"/>
      <c r="C11" s="27"/>
      <c r="D11" s="14"/>
      <c r="E11" s="14"/>
      <c r="F11" s="14"/>
      <c r="G11" s="14"/>
      <c r="H11" s="14"/>
      <c r="I11" s="14"/>
      <c r="J11" s="19"/>
      <c r="K11" s="15"/>
    </row>
    <row r="12" spans="1:16" s="12" customFormat="1" ht="13.5" customHeight="1" x14ac:dyDescent="0.25">
      <c r="A12" s="13"/>
      <c r="B12" s="29"/>
      <c r="C12" s="27"/>
      <c r="D12" s="14"/>
      <c r="E12" s="14"/>
      <c r="F12" s="14"/>
      <c r="G12" s="14"/>
      <c r="H12" s="14"/>
      <c r="I12" s="14"/>
      <c r="J12" s="19"/>
      <c r="K12" s="19"/>
    </row>
    <row r="13" spans="1:16" s="12" customFormat="1" ht="17.25" customHeight="1" x14ac:dyDescent="0.25">
      <c r="A13" s="13"/>
      <c r="B13" s="28"/>
      <c r="C13" s="27" t="str">
        <f t="shared" ref="C11:C22" si="0">IF(OR(B13&lt;&gt;"",J13&lt;&gt;""),IF($G$4="Recurso",CONCATENATE($G$4," ",$G$5),$G$4),"")</f>
        <v/>
      </c>
      <c r="D13" s="14"/>
      <c r="E13" s="14"/>
      <c r="F13" s="14" t="str">
        <f t="shared" ref="F11:F74" si="1">IF(OR(B13&lt;&gt;"",J13&lt;&gt;""),CONCATENATE($C$7,"_",$A13,IF($G$4="Cuaderno de Estudio","_small",CONCATENATE(IF(I13="","","n"),IF(LEFT($G$5,1)="F",".jpg",".png")))),"")</f>
        <v/>
      </c>
      <c r="G13" s="14" t="str">
        <f>IF(F13&lt;&gt;"",IF($G$4="Recurso",IF(LEFT($G$5,1)="M",VLOOKUP($G$5,'Definición técnica de imagenes'!$A$3:$G$17,5,FALSE),IF($G$5="F1",'Definición técnica de imagenes'!$E$15,'Definición técnica de imagenes'!$F$13)),'Definición técnica de imagenes'!$E$16),"")</f>
        <v/>
      </c>
      <c r="H13" s="14" t="str">
        <f t="shared" ref="H11:H74" si="2">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ref="A12: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www.shutterstock.com/pic-219173326/stock-vector-set-of-vector-round-icon-history-biology-microbiology-physics-chemistry-geometry-algebra.html?src=sII_cM9PEZzeKf0OUPpeAQ-1-0"/>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2015-03-20T18:40:37Z</dcterms:modified>
</cp:coreProperties>
</file>