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935" windowHeight="1006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<sst xmlns="http://schemas.openxmlformats.org/spreadsheetml/2006/main" count="452" uniqueCount="216">
  <si>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</si>
  <si>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</si>
  <si>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</si>
  <si>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</si>
  <si>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</si>
  <si>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</si>
  <si>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</si>
  <si>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</si>
  <si>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</si>
  <si>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</si>
  <si>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</si>
  <si>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</si>
  <si>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</si>
  <si>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</si>
  <si>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</si>
  <si>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</si>
  <si>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</si>
  <si>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</si>
  <si>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</si>
  <si>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</si>
  <si>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</si>
  <si>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</si>
  <si>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</si>
  <si>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</si>
  <si>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</si>
  <si>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</si>
  <si>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</si>
  <si>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</si>
  <si>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</si>
  <si>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</si>
  <si>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</si>
  <si>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</si>
  <si>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</si>
  <si>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</si>
  <si>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</si>
  <si>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</si>
  <si>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</si>
  <si>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</si>
  <si>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</si>
  <si>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</si>
  <si>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</si>
  <si>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</si>
  <si>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</si>
  <si>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</si>
  <si>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</si>
  <si>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</si>
  <si>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</si>
  <si>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</si>
  <si>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</si>
  <si>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</si>
  <si>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</si>
  <si>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</si>
  <si>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</si>
  <si>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</si>
  <si>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</si>
  <si>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</si>
  <si>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</si>
  <si>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</si>
  <si>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</si>
  <si>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</si>
  <si>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</si>
  <si>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</si>
  <si>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</si>
  <si>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</si>
  <si>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</si>
  <si>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</si>
  <si>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</si>
  <si>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</si>
  <si>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</si>
  <si>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</si>
  <si>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</si>
  <si>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</si>
  <si>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</si>
  <si>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</si>
  <si>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</si>
  <si>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</si>
  <si>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</si>
  <si>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</si>
  <si>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</si>
  <si>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</si>
  <si>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</si>
  <si>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</si>
  <si>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</si>
  <si>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</si>
  <si>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</si>
  <si>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</si>
  <si>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</si>
  <si>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</si>
  <si>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</si>
  <si>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</si>
  <si>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</si>
  <si>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</si>
  <si>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</si>
  <si>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</si>
  <si>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</si>
  <si>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</si>
  <si>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</si>
  <si>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</si>
  <si>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</si>
  <si>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</si>
  <si>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</si>
  <si>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</si>
  <si>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</si>
  <si>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</si>
  <si>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</si>
  <si>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</si>
  <si>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</si>
  <si>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</si>
  <si>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</si>
  <si>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</si>
  <si>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</si>
  <si>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</si>
  <si>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</si>
  <si>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</si>
  <si>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</si>
  <si>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</si>
  <si>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</si>
  <si>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</si>
  <si>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</si>
  <si>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</si>
  <si>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</si>
  <si>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</si>
  <si>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</si>
  <si>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</si>
  <si>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</si>
  <si>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</si>
  <si>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</si>
  <si>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</si>
  <si>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</si>
  <si>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</si>
  <si>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</si>
  <si>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</si>
  <si>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</si>
  <si>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</si>
  <si>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</si>
  <si>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</si>
  <si>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</si>
  <si>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</si>
  <si>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</si>
  <si>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</si>
  <si>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</si>
  <si>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</si>
  <si>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</si>
  <si>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</si>
  <si>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</si>
  <si>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</si>
  <si>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</si>
  <si>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</si>
  <si>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</si>
  <si>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</si>
  <si>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</si>
  <si>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</si>
  <si>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</si>
  <si>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</si>
  <si>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</si>
  <si>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</si>
  <si>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</si>
  <si>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</si>
  <si>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</si>
  <si>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</si>
  <si>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</si>
  <si>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</si>
  <si>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</si>
  <si>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</si>
  <si>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</si>
  <si>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</si>
  <si>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</si>
  <si>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</si>
  <si>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</si>
  <si>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</si>
  <si>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</si>
  <si>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</si>
  <si>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</si>
  <si>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</si>
  <si>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</si>
  <si>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</si>
  <si>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</si>
  <si>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</si>
  <si>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</si>
  <si>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</si>
  <si>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</si>
  <si>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</si>
  <si>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</si>
  <si>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</si>
  <si>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</si>
  <si>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</si>
  <si>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</si>
  <si>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Cuaderno de Estudio</t>
  </si>
  <si>
    <t>MA_08_07_CO</t>
  </si>
  <si>
    <t>Josué Malagón</t>
  </si>
  <si>
    <t>Las funciones</t>
  </si>
  <si>
    <t>Ilustración</t>
  </si>
  <si>
    <t>Ver observaciones</t>
  </si>
  <si>
    <t>Construir el esquema que se indica en observaciones, los nombres de las ciudades y países no deben estar en cursiva, sin embargo la letra A y B de la parte superiior si, unir los paises con su respectiva capital (la flechas pueden tener color)</t>
  </si>
  <si>
    <t>Escribir la función que se indica en la parte superior, dejar espacio antes y después del signo igual y el número dos no va en cursiva.</t>
  </si>
  <si>
    <t>Construir el esquema que se indica en observaciones.</t>
  </si>
  <si>
    <t>Construir el esquema que se encuentra en observbaciones, las letras X y Y van en mayúscula y cursiva</t>
  </si>
  <si>
    <t>Agregar nombres de los ejes, realtar lso puntos que se indican y escribir las fórmulas que se presentan.</t>
  </si>
  <si>
    <t xml:space="preserve">    </t>
  </si>
  <si>
    <t>Son dos gráficas, se pueden dejar una al lado de la otra o una primero y la otra debajo, resaltar el punto que se indica en cada una, una es una función y la otra es una relación, agregar nombres a los ejes del plano cartesiano.</t>
  </si>
  <si>
    <t>Dejar espacio en las unidades de mil, el nombre del eje Y debe ser: C(x), el nombre del eje X es la letra x en mayúscula y cursiva.</t>
  </si>
  <si>
    <t>El nombre del eje X debe ser una x en mayúscula y cursiva</t>
  </si>
  <si>
    <t xml:space="preserve">El nombre del eje Y es: V(t) en cursiva
El nombre del eje X es: t(s) solo la t en cursiva
No olvidar colcoar la fórmula que se indica al lado de la recta y tener cuidado con el punto de corte con el eje Y (es 120)
</t>
  </si>
  <si>
    <t xml:space="preserve">Agregar nombres de los ejes Y y X en mayúscula y cursiva, también la fórmula que se indica.
La gráfica debe terne una cuadricula de fondo para que se pueda ver que por cada tres recuadros horizontales se avanzan dos recuadro es vertical (los que se indican con color rojo y azul).
</t>
  </si>
  <si>
    <t xml:space="preserve">Agregar los nombres de los ejes Y y X en mayúscula y cursiva. 
Cambiar la letra A por: p1, el 1 debe ser un subíndice
Cambiar la letra B por: p2, el 2 debe ser un subíndice
</t>
  </si>
  <si>
    <t xml:space="preserve">Son dos gráficas, pueden ir una al lado de la otra o una en un renglón y la otra debajo (depende del tamaño), En las dos gráficas agregar los nombres de los ejes Y y X en mayúscula y cursiva.
En las fórmulas las ecuaciones las letras están en cursiva.
</t>
  </si>
  <si>
    <t xml:space="preserve">Son dos gráficas, pueden ir al lado o una en cada renglón, Agregar nombres X y Y a los ejes de los planos cartesianos en mayúscula y cursiva.
Las letras de las fórmulas deben estar en cursiva.
</t>
  </si>
  <si>
    <t>Agregar nombres Y y X en mayúscula y cursiva a los ejes del plano.</t>
  </si>
  <si>
    <t xml:space="preserve">Agregar los nombres X y Y a los ejes del plano cartesiano en mayúscula e itálica.
Tener cuidado con los puntos en que las rectas cortan el eje Y.
Agregar al inicio de la segunda fórmula: y = a 
</t>
  </si>
  <si>
    <t xml:space="preserve">Agregar nombres X y Y en mayúscula y cursiva a los ejes del plano.
Las dos rectas al cortarse deben formar ángulos de 90°.
</t>
  </si>
  <si>
    <t xml:space="preserve">334078181 
75361675
</t>
  </si>
  <si>
    <t>La idea es que se resalte la forma de parábola que describe el balón cuando va hacia la cesta y la que forman los cables del puente.</t>
  </si>
  <si>
    <t xml:space="preserve">Agregar los nombres de los ejes X y Y en mayúscula y cursiva.
Tener cuidado de ubicar los puntos donde se está indicando.
</t>
  </si>
  <si>
    <t xml:space="preserve">Agregar los nombres de los ejes X y Y en mayúscula y cursiva.
La palabra “raíces” debe tener tilde en la letra i.
</t>
  </si>
  <si>
    <t>Agregar los nombres de los ejes X y Y en mayúscula y cursiva.</t>
  </si>
  <si>
    <t xml:space="preserve">Agregar nombres X y Y en cursiva y mayúscula a los ejes del plano
Quitar la letra v del punto inferior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</si>
</sst>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applyAlignment="1">
      <alignmen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jpe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jpeg"/><Relationship Id="rId14" Type="http://schemas.openxmlformats.org/officeDocument/2006/relationships/image" Target="../media/image17.png"/><Relationship Id="rId22" Type="http://schemas.openxmlformats.org/officeDocument/2006/relationships/image" Target="../media/image25.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126999</xdr:colOff>
      <xdr:row>9</xdr:row>
      <xdr:rowOff>150812</xdr:rowOff>
    </xdr:from>
    <xdr:to>
      <xdr:col>15</xdr:col>
      <xdr:colOff>492124</xdr:colOff>
      <xdr:row>9</xdr:row>
      <xdr:rowOff>2000250</xdr:rowOff>
    </xdr:to>
    <xdr:pic>
      <xdr:nvPicPr>
        <xdr:cNvPr id="2" name="Imagen 1" descr="http://thumb1.shutterstock.com/display_pic_with_logo/1600379/328908284/stock-photo-closeup-image-of-businessman-drawing-graph-business-strategy-as-concept-328908284.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02062" y="2270125"/>
          <a:ext cx="2619375" cy="1849438"/>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127000</xdr:colOff>
          <xdr:row>10</xdr:row>
          <xdr:rowOff>166687</xdr:rowOff>
        </xdr:from>
        <xdr:to>
          <xdr:col>10</xdr:col>
          <xdr:colOff>1949369</xdr:colOff>
          <xdr:row>10</xdr:row>
          <xdr:rowOff>1530350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377589</xdr:colOff>
          <xdr:row>11</xdr:row>
          <xdr:rowOff>95249</xdr:rowOff>
        </xdr:from>
        <xdr:to>
          <xdr:col>10</xdr:col>
          <xdr:colOff>1311275</xdr:colOff>
          <xdr:row>11</xdr:row>
          <xdr:rowOff>2043112</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174625</xdr:colOff>
      <xdr:row>12</xdr:row>
      <xdr:rowOff>134937</xdr:rowOff>
    </xdr:from>
    <xdr:to>
      <xdr:col>10</xdr:col>
      <xdr:colOff>1992312</xdr:colOff>
      <xdr:row>12</xdr:row>
      <xdr:rowOff>1482725</xdr:rowOff>
    </xdr:to>
    <xdr:pic>
      <xdr:nvPicPr>
        <xdr:cNvPr id="7" name="Imagen 6"/>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49688" y="8223250"/>
          <a:ext cx="1817687" cy="1347788"/>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198438</xdr:colOff>
          <xdr:row>13</xdr:row>
          <xdr:rowOff>254000</xdr:rowOff>
        </xdr:from>
        <xdr:to>
          <xdr:col>15</xdr:col>
          <xdr:colOff>236538</xdr:colOff>
          <xdr:row>13</xdr:row>
          <xdr:rowOff>1387475</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14</xdr:row>
      <xdr:rowOff>150812</xdr:rowOff>
    </xdr:from>
    <xdr:to>
      <xdr:col>15</xdr:col>
      <xdr:colOff>63500</xdr:colOff>
      <xdr:row>14</xdr:row>
      <xdr:rowOff>3770313</xdr:rowOff>
    </xdr:to>
    <xdr:pic>
      <xdr:nvPicPr>
        <xdr:cNvPr id="9" name="Imagen 8" descr="C:\Users\MIGUEL MUÑOZ\AppData\Local\Temp\geogebra.pn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375063" y="11437937"/>
          <a:ext cx="2317750" cy="3619501"/>
        </a:xfrm>
        <a:prstGeom prst="rect">
          <a:avLst/>
        </a:prstGeom>
        <a:noFill/>
        <a:ln>
          <a:noFill/>
        </a:ln>
      </xdr:spPr>
    </xdr:pic>
    <xdr:clientData/>
  </xdr:twoCellAnchor>
  <xdr:twoCellAnchor>
    <xdr:from>
      <xdr:col>10</xdr:col>
      <xdr:colOff>0</xdr:colOff>
      <xdr:row>15</xdr:row>
      <xdr:rowOff>0</xdr:rowOff>
    </xdr:from>
    <xdr:to>
      <xdr:col>10</xdr:col>
      <xdr:colOff>2182812</xdr:colOff>
      <xdr:row>15</xdr:row>
      <xdr:rowOff>1828338</xdr:rowOff>
    </xdr:to>
    <xdr:pic>
      <xdr:nvPicPr>
        <xdr:cNvPr id="10" name="Imagen 12" descr="geogebra"/>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375063" y="15144750"/>
          <a:ext cx="2182812" cy="1828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198438</xdr:colOff>
      <xdr:row>15</xdr:row>
      <xdr:rowOff>2018989</xdr:rowOff>
    </xdr:from>
    <xdr:to>
      <xdr:col>10</xdr:col>
      <xdr:colOff>2047875</xdr:colOff>
      <xdr:row>15</xdr:row>
      <xdr:rowOff>3589338</xdr:rowOff>
    </xdr:to>
    <xdr:pic>
      <xdr:nvPicPr>
        <xdr:cNvPr id="11" name="Imagen 16" descr="geogebra"/>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573501" y="17163739"/>
          <a:ext cx="1849437" cy="1570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285750</xdr:colOff>
      <xdr:row>16</xdr:row>
      <xdr:rowOff>0</xdr:rowOff>
    </xdr:from>
    <xdr:to>
      <xdr:col>16</xdr:col>
      <xdr:colOff>743585</xdr:colOff>
      <xdr:row>16</xdr:row>
      <xdr:rowOff>2674938</xdr:rowOff>
    </xdr:to>
    <xdr:pic>
      <xdr:nvPicPr>
        <xdr:cNvPr id="12" name="Imagen 11"/>
        <xdr:cNvPicPr/>
      </xdr:nvPicPr>
      <xdr:blipFill>
        <a:blip xmlns:r="http://schemas.openxmlformats.org/officeDocument/2006/relationships" r:embed="rId6"/>
        <a:stretch>
          <a:fillRect/>
        </a:stretch>
      </xdr:blipFill>
      <xdr:spPr>
        <a:xfrm>
          <a:off x="16660813" y="18970625"/>
          <a:ext cx="3537585" cy="2674938"/>
        </a:xfrm>
        <a:prstGeom prst="rect">
          <a:avLst/>
        </a:prstGeom>
      </xdr:spPr>
    </xdr:pic>
    <xdr:clientData/>
  </xdr:twoCellAnchor>
  <xdr:twoCellAnchor editAs="oneCell">
    <xdr:from>
      <xdr:col>10</xdr:col>
      <xdr:colOff>0</xdr:colOff>
      <xdr:row>17</xdr:row>
      <xdr:rowOff>1</xdr:rowOff>
    </xdr:from>
    <xdr:to>
      <xdr:col>15</xdr:col>
      <xdr:colOff>563562</xdr:colOff>
      <xdr:row>17</xdr:row>
      <xdr:rowOff>3770313</xdr:rowOff>
    </xdr:to>
    <xdr:pic>
      <xdr:nvPicPr>
        <xdr:cNvPr id="15" name="Imagen 14" descr="C:\Users\MIGUEL MUÑOZ\AppData\Local\Temp\geogebra.pn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75063" y="21883689"/>
          <a:ext cx="2817812" cy="3770312"/>
        </a:xfrm>
        <a:prstGeom prst="rect">
          <a:avLst/>
        </a:prstGeom>
        <a:noFill/>
        <a:ln>
          <a:noFill/>
        </a:ln>
      </xdr:spPr>
    </xdr:pic>
    <xdr:clientData/>
  </xdr:twoCellAnchor>
  <xdr:twoCellAnchor editAs="oneCell">
    <xdr:from>
      <xdr:col>10</xdr:col>
      <xdr:colOff>0</xdr:colOff>
      <xdr:row>18</xdr:row>
      <xdr:rowOff>0</xdr:rowOff>
    </xdr:from>
    <xdr:to>
      <xdr:col>17</xdr:col>
      <xdr:colOff>671195</xdr:colOff>
      <xdr:row>18</xdr:row>
      <xdr:rowOff>3810000</xdr:rowOff>
    </xdr:to>
    <xdr:pic>
      <xdr:nvPicPr>
        <xdr:cNvPr id="16" name="Imagen 15" descr="C:\Users\MIGUEL MUÑOZ\AppData\Local\Temp\geogebra.png"/>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375063" y="25757188"/>
          <a:ext cx="4576445" cy="3810000"/>
        </a:xfrm>
        <a:prstGeom prst="rect">
          <a:avLst/>
        </a:prstGeom>
        <a:noFill/>
        <a:ln>
          <a:noFill/>
        </a:ln>
      </xdr:spPr>
    </xdr:pic>
    <xdr:clientData/>
  </xdr:twoCellAnchor>
  <xdr:twoCellAnchor editAs="oneCell">
    <xdr:from>
      <xdr:col>10</xdr:col>
      <xdr:colOff>309562</xdr:colOff>
      <xdr:row>19</xdr:row>
      <xdr:rowOff>174627</xdr:rowOff>
    </xdr:from>
    <xdr:to>
      <xdr:col>16</xdr:col>
      <xdr:colOff>523875</xdr:colOff>
      <xdr:row>19</xdr:row>
      <xdr:rowOff>2706688</xdr:rowOff>
    </xdr:to>
    <xdr:pic>
      <xdr:nvPicPr>
        <xdr:cNvPr id="17" name="Imagen 16" descr="Traffic alerts downhill slope. Reduce speed and use a lower gear. Drive with caution. - stock photo"/>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684625" y="29797377"/>
          <a:ext cx="3294063" cy="2532061"/>
        </a:xfrm>
        <a:prstGeom prst="rect">
          <a:avLst/>
        </a:prstGeom>
        <a:noFill/>
        <a:ln>
          <a:noFill/>
        </a:ln>
      </xdr:spPr>
    </xdr:pic>
    <xdr:clientData/>
  </xdr:twoCellAnchor>
  <xdr:twoCellAnchor editAs="oneCell">
    <xdr:from>
      <xdr:col>10</xdr:col>
      <xdr:colOff>158750</xdr:colOff>
      <xdr:row>20</xdr:row>
      <xdr:rowOff>349250</xdr:rowOff>
    </xdr:from>
    <xdr:to>
      <xdr:col>17</xdr:col>
      <xdr:colOff>391795</xdr:colOff>
      <xdr:row>20</xdr:row>
      <xdr:rowOff>3512820</xdr:rowOff>
    </xdr:to>
    <xdr:pic>
      <xdr:nvPicPr>
        <xdr:cNvPr id="18" name="Imagen 17" descr="C:\Users\MIGUEL MUÑOZ\AppData\Local\Temp\geogebra.png"/>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533813" y="32837438"/>
          <a:ext cx="4138295" cy="3163570"/>
        </a:xfrm>
        <a:prstGeom prst="rect">
          <a:avLst/>
        </a:prstGeom>
        <a:noFill/>
        <a:ln>
          <a:noFill/>
        </a:ln>
      </xdr:spPr>
    </xdr:pic>
    <xdr:clientData/>
  </xdr:twoCellAnchor>
  <xdr:twoCellAnchor editAs="oneCell">
    <xdr:from>
      <xdr:col>10</xdr:col>
      <xdr:colOff>103188</xdr:colOff>
      <xdr:row>21</xdr:row>
      <xdr:rowOff>55562</xdr:rowOff>
    </xdr:from>
    <xdr:to>
      <xdr:col>17</xdr:col>
      <xdr:colOff>744538</xdr:colOff>
      <xdr:row>21</xdr:row>
      <xdr:rowOff>3300412</xdr:rowOff>
    </xdr:to>
    <xdr:pic>
      <xdr:nvPicPr>
        <xdr:cNvPr id="19" name="Imagen 18" descr="C:\Users\MIGUEL MUÑOZ\AppData\Local\Temp\geogebra.png"/>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6478251" y="36385500"/>
          <a:ext cx="4546600" cy="3244850"/>
        </a:xfrm>
        <a:prstGeom prst="rect">
          <a:avLst/>
        </a:prstGeom>
        <a:noFill/>
        <a:ln>
          <a:noFill/>
        </a:ln>
      </xdr:spPr>
    </xdr:pic>
    <xdr:clientData/>
  </xdr:twoCellAnchor>
  <xdr:twoCellAnchor editAs="oneCell">
    <xdr:from>
      <xdr:col>10</xdr:col>
      <xdr:colOff>127000</xdr:colOff>
      <xdr:row>22</xdr:row>
      <xdr:rowOff>674687</xdr:rowOff>
    </xdr:from>
    <xdr:to>
      <xdr:col>15</xdr:col>
      <xdr:colOff>34925</xdr:colOff>
      <xdr:row>22</xdr:row>
      <xdr:rowOff>3110547</xdr:rowOff>
    </xdr:to>
    <xdr:pic>
      <xdr:nvPicPr>
        <xdr:cNvPr id="20" name="Imagen 19" descr="C:\Users\MIGUEL MUÑOZ\AppData\Local\Temp\geogebra.png"/>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6502063" y="40640000"/>
          <a:ext cx="2162175" cy="2435860"/>
        </a:xfrm>
        <a:prstGeom prst="rect">
          <a:avLst/>
        </a:prstGeom>
        <a:noFill/>
        <a:ln>
          <a:noFill/>
        </a:ln>
      </xdr:spPr>
    </xdr:pic>
    <xdr:clientData/>
  </xdr:twoCellAnchor>
  <xdr:twoCellAnchor editAs="oneCell">
    <xdr:from>
      <xdr:col>15</xdr:col>
      <xdr:colOff>381000</xdr:colOff>
      <xdr:row>22</xdr:row>
      <xdr:rowOff>452437</xdr:rowOff>
    </xdr:from>
    <xdr:to>
      <xdr:col>18</xdr:col>
      <xdr:colOff>20320</xdr:colOff>
      <xdr:row>22</xdr:row>
      <xdr:rowOff>2981642</xdr:rowOff>
    </xdr:to>
    <xdr:pic>
      <xdr:nvPicPr>
        <xdr:cNvPr id="21" name="Imagen 20" descr="C:\Users\MIGUEL MUÑOZ\AppData\Local\Temp\geogebra.png"/>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9010313" y="40417750"/>
          <a:ext cx="2115820" cy="2529205"/>
        </a:xfrm>
        <a:prstGeom prst="rect">
          <a:avLst/>
        </a:prstGeom>
        <a:noFill/>
        <a:ln>
          <a:noFill/>
        </a:ln>
      </xdr:spPr>
    </xdr:pic>
    <xdr:clientData/>
  </xdr:twoCellAnchor>
  <xdr:twoCellAnchor editAs="oneCell">
    <xdr:from>
      <xdr:col>15</xdr:col>
      <xdr:colOff>87312</xdr:colOff>
      <xdr:row>23</xdr:row>
      <xdr:rowOff>571500</xdr:rowOff>
    </xdr:from>
    <xdr:to>
      <xdr:col>17</xdr:col>
      <xdr:colOff>338772</xdr:colOff>
      <xdr:row>23</xdr:row>
      <xdr:rowOff>2840990</xdr:rowOff>
    </xdr:to>
    <xdr:pic>
      <xdr:nvPicPr>
        <xdr:cNvPr id="22" name="Imagen 21" descr="C:\Users\MIGUEL MUÑOZ\AppData\Local\Temp\geogebra.png"/>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8716625" y="43957875"/>
          <a:ext cx="1902460" cy="2269490"/>
        </a:xfrm>
        <a:prstGeom prst="rect">
          <a:avLst/>
        </a:prstGeom>
        <a:noFill/>
        <a:ln>
          <a:noFill/>
        </a:ln>
      </xdr:spPr>
    </xdr:pic>
    <xdr:clientData/>
  </xdr:twoCellAnchor>
  <xdr:twoCellAnchor editAs="oneCell">
    <xdr:from>
      <xdr:col>10</xdr:col>
      <xdr:colOff>230188</xdr:colOff>
      <xdr:row>23</xdr:row>
      <xdr:rowOff>214312</xdr:rowOff>
    </xdr:from>
    <xdr:to>
      <xdr:col>10</xdr:col>
      <xdr:colOff>2032318</xdr:colOff>
      <xdr:row>23</xdr:row>
      <xdr:rowOff>2509837</xdr:rowOff>
    </xdr:to>
    <xdr:pic>
      <xdr:nvPicPr>
        <xdr:cNvPr id="23" name="Imagen 22" descr="C:\Users\MIGUEL MUÑOZ\AppData\Local\Temp\geogebra.png"/>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6605251" y="43600687"/>
          <a:ext cx="1802130" cy="2295525"/>
        </a:xfrm>
        <a:prstGeom prst="rect">
          <a:avLst/>
        </a:prstGeom>
        <a:noFill/>
        <a:ln>
          <a:noFill/>
        </a:ln>
      </xdr:spPr>
    </xdr:pic>
    <xdr:clientData/>
  </xdr:twoCellAnchor>
  <xdr:twoCellAnchor editAs="oneCell">
    <xdr:from>
      <xdr:col>10</xdr:col>
      <xdr:colOff>174625</xdr:colOff>
      <xdr:row>24</xdr:row>
      <xdr:rowOff>277812</xdr:rowOff>
    </xdr:from>
    <xdr:to>
      <xdr:col>15</xdr:col>
      <xdr:colOff>309880</xdr:colOff>
      <xdr:row>24</xdr:row>
      <xdr:rowOff>2754312</xdr:rowOff>
    </xdr:to>
    <xdr:pic>
      <xdr:nvPicPr>
        <xdr:cNvPr id="24" name="Imagen 23" descr="C:\Users\MIGUEL MUÑOZ\AppData\Local\Temp\geogebra.png"/>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6549688" y="47442437"/>
          <a:ext cx="2389505" cy="2476500"/>
        </a:xfrm>
        <a:prstGeom prst="rect">
          <a:avLst/>
        </a:prstGeom>
        <a:noFill/>
        <a:ln>
          <a:noFill/>
        </a:ln>
      </xdr:spPr>
    </xdr:pic>
    <xdr:clientData/>
  </xdr:twoCellAnchor>
  <xdr:twoCellAnchor editAs="oneCell">
    <xdr:from>
      <xdr:col>10</xdr:col>
      <xdr:colOff>261938</xdr:colOff>
      <xdr:row>25</xdr:row>
      <xdr:rowOff>206375</xdr:rowOff>
    </xdr:from>
    <xdr:to>
      <xdr:col>16</xdr:col>
      <xdr:colOff>433388</xdr:colOff>
      <xdr:row>25</xdr:row>
      <xdr:rowOff>3476625</xdr:rowOff>
    </xdr:to>
    <xdr:pic>
      <xdr:nvPicPr>
        <xdr:cNvPr id="25" name="Imagen 24" descr="C:\Users\MIGUEL MUÑOZ\AppData\Local\Temp\geogebra.png"/>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6637001" y="50649188"/>
          <a:ext cx="3251200" cy="3270250"/>
        </a:xfrm>
        <a:prstGeom prst="rect">
          <a:avLst/>
        </a:prstGeom>
        <a:noFill/>
        <a:ln>
          <a:noFill/>
        </a:ln>
      </xdr:spPr>
    </xdr:pic>
    <xdr:clientData/>
  </xdr:twoCellAnchor>
  <xdr:twoCellAnchor editAs="oneCell">
    <xdr:from>
      <xdr:col>10</xdr:col>
      <xdr:colOff>158750</xdr:colOff>
      <xdr:row>26</xdr:row>
      <xdr:rowOff>341313</xdr:rowOff>
    </xdr:from>
    <xdr:to>
      <xdr:col>16</xdr:col>
      <xdr:colOff>469900</xdr:colOff>
      <xdr:row>26</xdr:row>
      <xdr:rowOff>3459163</xdr:rowOff>
    </xdr:to>
    <xdr:pic>
      <xdr:nvPicPr>
        <xdr:cNvPr id="26" name="Imagen 25" descr="C:\Users\MIGUEL MUÑOZ\AppData\Local\Temp\geogebra.png"/>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6533813" y="54348063"/>
          <a:ext cx="3390900" cy="3117850"/>
        </a:xfrm>
        <a:prstGeom prst="rect">
          <a:avLst/>
        </a:prstGeom>
        <a:noFill/>
        <a:ln>
          <a:noFill/>
        </a:ln>
      </xdr:spPr>
    </xdr:pic>
    <xdr:clientData/>
  </xdr:twoCellAnchor>
  <xdr:twoCellAnchor editAs="oneCell">
    <xdr:from>
      <xdr:col>10</xdr:col>
      <xdr:colOff>174624</xdr:colOff>
      <xdr:row>28</xdr:row>
      <xdr:rowOff>142875</xdr:rowOff>
    </xdr:from>
    <xdr:to>
      <xdr:col>15</xdr:col>
      <xdr:colOff>253999</xdr:colOff>
      <xdr:row>28</xdr:row>
      <xdr:rowOff>3255963</xdr:rowOff>
    </xdr:to>
    <xdr:pic>
      <xdr:nvPicPr>
        <xdr:cNvPr id="27" name="Imagen 26" descr="C:\Users\MIGUEL MUÑOZ\AppData\Local\Temp\geogebra.png"/>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16549687" y="58483500"/>
          <a:ext cx="2333625" cy="3113088"/>
        </a:xfrm>
        <a:prstGeom prst="rect">
          <a:avLst/>
        </a:prstGeom>
        <a:noFill/>
        <a:ln>
          <a:noFill/>
        </a:ln>
      </xdr:spPr>
    </xdr:pic>
    <xdr:clientData/>
  </xdr:twoCellAnchor>
  <xdr:twoCellAnchor editAs="oneCell">
    <xdr:from>
      <xdr:col>10</xdr:col>
      <xdr:colOff>492124</xdr:colOff>
      <xdr:row>29</xdr:row>
      <xdr:rowOff>500062</xdr:rowOff>
    </xdr:from>
    <xdr:to>
      <xdr:col>15</xdr:col>
      <xdr:colOff>686434</xdr:colOff>
      <xdr:row>29</xdr:row>
      <xdr:rowOff>3562032</xdr:rowOff>
    </xdr:to>
    <xdr:pic>
      <xdr:nvPicPr>
        <xdr:cNvPr id="28" name="Imagen 27" descr="C:\Users\MIGUEL MUÑOZ\AppData\Local\Temp\geogebra.png"/>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16867187" y="62134750"/>
          <a:ext cx="2448560" cy="3061970"/>
        </a:xfrm>
        <a:prstGeom prst="rect">
          <a:avLst/>
        </a:prstGeom>
        <a:noFill/>
        <a:ln>
          <a:noFill/>
        </a:ln>
      </xdr:spPr>
    </xdr:pic>
    <xdr:clientData/>
  </xdr:twoCellAnchor>
  <xdr:twoCellAnchor editAs="oneCell">
    <xdr:from>
      <xdr:col>10</xdr:col>
      <xdr:colOff>206375</xdr:colOff>
      <xdr:row>30</xdr:row>
      <xdr:rowOff>285750</xdr:rowOff>
    </xdr:from>
    <xdr:to>
      <xdr:col>17</xdr:col>
      <xdr:colOff>791845</xdr:colOff>
      <xdr:row>30</xdr:row>
      <xdr:rowOff>3375660</xdr:rowOff>
    </xdr:to>
    <xdr:pic>
      <xdr:nvPicPr>
        <xdr:cNvPr id="29" name="Imagen 28" descr="C:\Users\MIGUEL MUÑOZ\AppData\Local\Temp\geogebra.png"/>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6581438" y="65690750"/>
          <a:ext cx="4490720" cy="3089910"/>
        </a:xfrm>
        <a:prstGeom prst="rect">
          <a:avLst/>
        </a:prstGeom>
        <a:noFill/>
        <a:ln>
          <a:noFill/>
        </a:ln>
      </xdr:spPr>
    </xdr:pic>
    <xdr:clientData/>
  </xdr:twoCellAnchor>
  <xdr:twoCellAnchor editAs="oneCell">
    <xdr:from>
      <xdr:col>10</xdr:col>
      <xdr:colOff>365125</xdr:colOff>
      <xdr:row>30</xdr:row>
      <xdr:rowOff>3532187</xdr:rowOff>
    </xdr:from>
    <xdr:to>
      <xdr:col>15</xdr:col>
      <xdr:colOff>819150</xdr:colOff>
      <xdr:row>31</xdr:row>
      <xdr:rowOff>3738562</xdr:rowOff>
    </xdr:to>
    <xdr:pic>
      <xdr:nvPicPr>
        <xdr:cNvPr id="30" name="Imagen 29" descr="C:\Users\MIGUEL MUÑOZ\AppData\Local\Temp\geogebra.png"/>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16740188" y="68937187"/>
          <a:ext cx="2708275" cy="3952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J33" sqref="J3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8</v>
      </c>
      <c r="D3" s="88"/>
      <c r="F3" s="80">
        <v>42371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187</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61.25" customHeight="1" x14ac:dyDescent="0.25">
      <c r="A10" s="12" t="str">
        <f>IF(OR(B10&lt;&gt;"",J10&lt;&gt;""),"IMG01","")</f>
        <v>IMG01</v>
      </c>
      <c r="B10" s="62">
        <v>328908284</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MA_08_07_CO_IMG01_small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MA_08_07_CO_IMG01_zoom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c r="O10" s="2" t="str">
        <f>'Definición técnica de imagenes'!A12</f>
        <v>M12D</v>
      </c>
    </row>
    <row r="11" spans="1:16" s="11" customFormat="1" ht="146.25" customHeight="1" x14ac:dyDescent="0.25">
      <c r="A11" s="12" t="str">
        <f t="shared" ref="A11:A18" si="3">IF(OR(B11&lt;&gt;"",J11&lt;&gt;""),CONCATENATE(LEFT(A10,3),IF(MID(A10,4,2)+1&lt;10,CONCATENATE("0",MID(A10,4,2)+1))),"")</f>
        <v>IMG02</v>
      </c>
      <c r="B11" s="62" t="s">
        <v>192</v>
      </c>
      <c r="C11" s="20" t="str">
        <f t="shared" si="0"/>
        <v>Cuaderno de Estudio</v>
      </c>
      <c r="D11" s="63" t="s">
        <v>191</v>
      </c>
      <c r="E11" s="63" t="s">
        <v>153</v>
      </c>
      <c r="F11" s="13" t="str">
        <f t="shared" ref="F11:F74" si="4">IF(OR(B11&lt;&gt;"",J11&lt;&gt;""),CONCATENATE($C$7,"_",$A11,IF($G$4="Cuaderno de Estudio","_small",CONCATENATE(IF(I11="","","n"),IF(LEFT($G$5,1)="F",".jpg",".png")))),"")</f>
        <v>MA_08_07_CO_IMG02_small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MA_08_07_CO_IMG02_zoom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c r="O11" s="2" t="str">
        <f>'Definición técnica de imagenes'!A13</f>
        <v>M101</v>
      </c>
    </row>
    <row r="12" spans="1:16" s="11" customFormat="1" ht="162.75" customHeight="1" x14ac:dyDescent="0.25">
      <c r="A12" s="12" t="str">
        <f t="shared" si="3"/>
        <v>IMG03</v>
      </c>
      <c r="B12" s="62" t="s">
        <v>192</v>
      </c>
      <c r="C12" s="20" t="str">
        <f t="shared" si="0"/>
        <v>Cuaderno de Estudio</v>
      </c>
      <c r="D12" s="63" t="s">
        <v>191</v>
      </c>
      <c r="E12" s="63" t="s">
        <v>153</v>
      </c>
      <c r="F12" s="13" t="str">
        <f t="shared" si="4"/>
        <v>MA_08_07_CO_IMG03_small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MA_08_07_CO_IMG03_zoom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c r="O12" s="2" t="str">
        <f>'Definición técnica de imagenes'!A18</f>
        <v>Diaporama F1</v>
      </c>
    </row>
    <row r="13" spans="1:16" s="11" customFormat="1" ht="130.5" customHeight="1" x14ac:dyDescent="0.25">
      <c r="A13" s="12" t="str">
        <f t="shared" si="3"/>
        <v>IMG04</v>
      </c>
      <c r="B13" s="62" t="s">
        <v>192</v>
      </c>
      <c r="C13" s="20" t="str">
        <f t="shared" si="0"/>
        <v>Cuaderno de Estudio</v>
      </c>
      <c r="D13" s="63" t="s">
        <v>191</v>
      </c>
      <c r="E13" s="63" t="s">
        <v>153</v>
      </c>
      <c r="F13" s="13" t="str">
        <f t="shared" si="4"/>
        <v>MA_08_07_CO_IMG04_small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MA_08_07_CO_IMG04_zoom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195</v>
      </c>
      <c r="K13" s="64"/>
      <c r="O13" s="2" t="str">
        <f>'Definición técnica de imagenes'!A19</f>
        <v>F4</v>
      </c>
    </row>
    <row r="14" spans="1:16" s="11" customFormat="1" ht="121.5" customHeight="1" x14ac:dyDescent="0.25">
      <c r="A14" s="12" t="str">
        <f t="shared" si="3"/>
        <v>IMG05</v>
      </c>
      <c r="B14" s="62" t="s">
        <v>192</v>
      </c>
      <c r="C14" s="20" t="str">
        <f t="shared" si="0"/>
        <v>Cuaderno de Estudio</v>
      </c>
      <c r="D14" s="63" t="s">
        <v>191</v>
      </c>
      <c r="E14" s="63" t="s">
        <v>153</v>
      </c>
      <c r="F14" s="13" t="str">
        <f t="shared" si="4"/>
        <v>MA_08_07_CO_IMG05_small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MA_08_07_CO_IMG05_zoom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196</v>
      </c>
      <c r="K14"/>
      <c r="O14" s="2" t="str">
        <f>'Definición técnica de imagenes'!A22</f>
        <v>F6</v>
      </c>
    </row>
    <row r="15" spans="1:16" s="11" customFormat="1" ht="303.75" customHeight="1" x14ac:dyDescent="0.25">
      <c r="A15" s="12" t="str">
        <f t="shared" si="3"/>
        <v>IMG06</v>
      </c>
      <c r="B15" s="62" t="s">
        <v>192</v>
      </c>
      <c r="C15" s="20" t="str">
        <f t="shared" si="0"/>
        <v>Cuaderno de Estudio</v>
      </c>
      <c r="D15" s="63" t="s">
        <v>191</v>
      </c>
      <c r="E15" s="63" t="s">
        <v>153</v>
      </c>
      <c r="F15" s="13" t="str">
        <f t="shared" si="4"/>
        <v>MA_08_07_CO_IMG06_small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MA_08_07_CO_IMG06_zoom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197</v>
      </c>
      <c r="K15" s="66"/>
      <c r="O15" s="2" t="str">
        <f>'Definición técnica de imagenes'!A24</f>
        <v>F6B</v>
      </c>
    </row>
    <row r="16" spans="1:16" s="11" customFormat="1" ht="301.5" customHeight="1" x14ac:dyDescent="0.25">
      <c r="A16" s="12" t="str">
        <f t="shared" si="3"/>
        <v>IMG07</v>
      </c>
      <c r="B16" s="62" t="s">
        <v>192</v>
      </c>
      <c r="C16" s="20" t="str">
        <f t="shared" si="0"/>
        <v>Cuaderno de Estudio</v>
      </c>
      <c r="D16" s="63" t="s">
        <v>191</v>
      </c>
      <c r="E16" s="63" t="s">
        <v>153</v>
      </c>
      <c r="F16" s="13" t="str">
        <f t="shared" si="4"/>
        <v>MA_08_07_CO_IMG07_small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MA_08_07_CO_IMG07_zoom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199</v>
      </c>
      <c r="K16" s="109" t="s">
        <v>198</v>
      </c>
      <c r="O16" s="2" t="str">
        <f>'Definición técnica de imagenes'!A25</f>
        <v>F7</v>
      </c>
    </row>
    <row r="17" spans="1:15" s="11" customFormat="1" ht="229.5" customHeight="1" x14ac:dyDescent="0.25">
      <c r="A17" s="12" t="str">
        <f t="shared" si="3"/>
        <v>IMG08</v>
      </c>
      <c r="B17" s="62" t="s">
        <v>192</v>
      </c>
      <c r="C17" s="20" t="str">
        <f t="shared" si="0"/>
        <v>Cuaderno de Estudio</v>
      </c>
      <c r="D17" s="63" t="s">
        <v>191</v>
      </c>
      <c r="E17" s="63" t="s">
        <v>153</v>
      </c>
      <c r="F17" s="13" t="str">
        <f t="shared" si="4"/>
        <v>MA_08_07_CO_IMG08_small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MA_08_07_CO_IMG08_zoom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200</v>
      </c>
      <c r="K17" s="66"/>
      <c r="O17" s="2" t="str">
        <f>'Definición técnica de imagenes'!A27</f>
        <v>F7B</v>
      </c>
    </row>
    <row r="18" spans="1:15" s="11" customFormat="1" ht="305.25" customHeight="1" x14ac:dyDescent="0.25">
      <c r="A18" s="12" t="str">
        <f t="shared" si="3"/>
        <v>IMG09</v>
      </c>
      <c r="B18" s="62" t="s">
        <v>192</v>
      </c>
      <c r="C18" s="20" t="str">
        <f t="shared" si="0"/>
        <v>Cuaderno de Estudio</v>
      </c>
      <c r="D18" s="63" t="s">
        <v>191</v>
      </c>
      <c r="E18" s="63" t="s">
        <v>153</v>
      </c>
      <c r="F18" s="13" t="str">
        <f t="shared" si="4"/>
        <v>MA_08_07_CO_IMG09_small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MA_08_07_CO_IMG09_zoom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201</v>
      </c>
      <c r="K18" s="66"/>
      <c r="O18" s="2" t="str">
        <f>'Definición técnica de imagenes'!A30</f>
        <v>F8</v>
      </c>
    </row>
    <row r="19" spans="1:15" s="11" customFormat="1" ht="304.5" customHeight="1" x14ac:dyDescent="0.3">
      <c r="A19" s="12" t="str">
        <f t="shared" ref="A19:A50" si="6">IF(OR(B19&lt;&gt;"",J19&lt;&gt;""),CONCATENATE(LEFT(A18,3),IF(MID(A18,4,2)+1&lt;10,CONCATENATE("0",MID(A18,4,2)+1),MID(A18,4,2)+1)),"")</f>
        <v>IMG10</v>
      </c>
      <c r="B19" s="62" t="s">
        <v>192</v>
      </c>
      <c r="C19" s="20" t="str">
        <f t="shared" si="0"/>
        <v>Cuaderno de Estudio</v>
      </c>
      <c r="D19" s="63" t="s">
        <v>191</v>
      </c>
      <c r="E19" s="63" t="s">
        <v>153</v>
      </c>
      <c r="F19" s="13" t="str">
        <f t="shared" si="4"/>
        <v>MA_08_07_CO_IMG10_small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MA_08_07_CO_IMG10_zoom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202</v>
      </c>
      <c r="K19" s="68"/>
      <c r="O19" s="2" t="str">
        <f>'Definición técnica de imagenes'!A31</f>
        <v>F10</v>
      </c>
    </row>
    <row r="20" spans="1:15" s="11" customFormat="1" ht="225.75" customHeight="1" x14ac:dyDescent="0.25">
      <c r="A20" s="12" t="str">
        <f t="shared" si="6"/>
        <v>IMG11</v>
      </c>
      <c r="B20" s="62">
        <v>296062619</v>
      </c>
      <c r="C20" s="20" t="str">
        <f t="shared" si="0"/>
        <v>Cuaderno de Estudio</v>
      </c>
      <c r="D20" s="63" t="s">
        <v>191</v>
      </c>
      <c r="E20" s="63" t="s">
        <v>153</v>
      </c>
      <c r="F20" s="13" t="str">
        <f t="shared" si="4"/>
        <v>MA_08_07_CO_IMG11_small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MA_08_07_CO_IMG11_zoom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c r="O20" s="2" t="str">
        <f>'Definición técnica de imagenes'!A32</f>
        <v>F10B</v>
      </c>
    </row>
    <row r="21" spans="1:15" s="11" customFormat="1" ht="302.25" customHeight="1" x14ac:dyDescent="0.25">
      <c r="A21" s="12" t="str">
        <f t="shared" si="6"/>
        <v>IMG12</v>
      </c>
      <c r="B21" s="62" t="s">
        <v>192</v>
      </c>
      <c r="C21" s="20" t="str">
        <f t="shared" si="0"/>
        <v>Cuaderno de Estudio</v>
      </c>
      <c r="D21" s="63" t="s">
        <v>191</v>
      </c>
      <c r="E21" s="63" t="s">
        <v>153</v>
      </c>
      <c r="F21" s="13" t="str">
        <f t="shared" si="4"/>
        <v>MA_08_07_CO_IMG12_small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MA_08_07_CO_IMG12_zoom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203</v>
      </c>
      <c r="K21" s="66"/>
      <c r="O21" s="2" t="str">
        <f>'Definición técnica de imagenes'!A33</f>
        <v>F11</v>
      </c>
    </row>
    <row r="22" spans="1:15" s="11" customFormat="1" ht="286.5" customHeight="1" x14ac:dyDescent="0.25">
      <c r="A22" s="12" t="str">
        <f t="shared" si="6"/>
        <v>IMG13</v>
      </c>
      <c r="B22" s="62" t="s">
        <v>192</v>
      </c>
      <c r="C22" s="20" t="str">
        <f t="shared" si="0"/>
        <v>Cuaderno de Estudio</v>
      </c>
      <c r="D22" s="63" t="s">
        <v>191</v>
      </c>
      <c r="E22" s="63" t="s">
        <v>153</v>
      </c>
      <c r="F22" s="13" t="str">
        <f t="shared" si="4"/>
        <v>MA_08_07_CO_IMG13_small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MA_08_07_CO_IMG13_zoom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204</v>
      </c>
      <c r="K22" s="69"/>
      <c r="O22" s="2" t="str">
        <f>'Definición técnica de imagenes'!A34</f>
        <v>F12</v>
      </c>
    </row>
    <row r="23" spans="1:15" s="11" customFormat="1" ht="269.25" customHeight="1" x14ac:dyDescent="0.25">
      <c r="A23" s="12" t="str">
        <f t="shared" si="6"/>
        <v>IMG14</v>
      </c>
      <c r="B23" s="62" t="s">
        <v>192</v>
      </c>
      <c r="C23" s="20" t="str">
        <f t="shared" si="0"/>
        <v>Cuaderno de Estudio</v>
      </c>
      <c r="D23" s="63" t="s">
        <v>191</v>
      </c>
      <c r="E23" s="63" t="s">
        <v>153</v>
      </c>
      <c r="F23" s="13" t="str">
        <f t="shared" si="4"/>
        <v>MA_08_07_CO_IMG14_small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MA_08_07_CO_IMG14_zoom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205</v>
      </c>
      <c r="K23" s="64"/>
      <c r="O23" s="2" t="str">
        <f>'Definición técnica de imagenes'!A35</f>
        <v>F13</v>
      </c>
    </row>
    <row r="24" spans="1:15" s="11" customFormat="1" ht="297.75" customHeight="1" x14ac:dyDescent="0.25">
      <c r="A24" s="12" t="str">
        <f t="shared" si="6"/>
        <v>IMG15</v>
      </c>
      <c r="B24" s="62" t="s">
        <v>192</v>
      </c>
      <c r="C24" s="20" t="str">
        <f t="shared" si="0"/>
        <v>Cuaderno de Estudio</v>
      </c>
      <c r="D24" s="63" t="s">
        <v>191</v>
      </c>
      <c r="E24" s="63" t="s">
        <v>153</v>
      </c>
      <c r="F24" s="13" t="str">
        <f t="shared" si="4"/>
        <v>MA_08_07_CO_IMG15_small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MA_08_07_CO_IMG15_zoom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206</v>
      </c>
      <c r="K24" s="65"/>
      <c r="O24" s="2" t="str">
        <f>'Definición técnica de imagenes'!A37</f>
        <v>F13B</v>
      </c>
    </row>
    <row r="25" spans="1:15" s="11" customFormat="1" ht="258" customHeight="1" x14ac:dyDescent="0.25">
      <c r="A25" s="12" t="str">
        <f t="shared" si="6"/>
        <v>IMG16</v>
      </c>
      <c r="B25" s="62" t="s">
        <v>192</v>
      </c>
      <c r="C25" s="20" t="str">
        <f t="shared" si="0"/>
        <v>Cuaderno de Estudio</v>
      </c>
      <c r="D25" s="63" t="s">
        <v>191</v>
      </c>
      <c r="E25" s="63" t="s">
        <v>153</v>
      </c>
      <c r="F25" s="13" t="str">
        <f t="shared" si="4"/>
        <v>MA_08_07_CO_IMG16_small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MA_08_07_CO_IMG16_zoom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207</v>
      </c>
      <c r="K25" s="64"/>
    </row>
    <row r="26" spans="1:15" s="11" customFormat="1" ht="280.5" customHeight="1" x14ac:dyDescent="0.25">
      <c r="A26" s="12" t="str">
        <f t="shared" si="6"/>
        <v>IMG17</v>
      </c>
      <c r="B26" s="62" t="s">
        <v>192</v>
      </c>
      <c r="C26" s="20" t="str">
        <f t="shared" si="0"/>
        <v>Cuaderno de Estudio</v>
      </c>
      <c r="D26" s="63" t="s">
        <v>191</v>
      </c>
      <c r="E26" s="63" t="s">
        <v>153</v>
      </c>
      <c r="F26" s="13" t="str">
        <f t="shared" si="4"/>
        <v>MA_08_07_CO_IMG17_small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MA_08_07_CO_IMG17_zoom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208</v>
      </c>
      <c r="K26" s="64"/>
    </row>
    <row r="27" spans="1:15" s="11" customFormat="1" ht="287.25" customHeight="1" x14ac:dyDescent="0.25">
      <c r="A27" s="12" t="str">
        <f t="shared" si="6"/>
        <v>IMG18</v>
      </c>
      <c r="B27" s="62" t="s">
        <v>192</v>
      </c>
      <c r="C27" s="20" t="str">
        <f t="shared" si="0"/>
        <v>Cuaderno de Estudio</v>
      </c>
      <c r="D27" s="63" t="s">
        <v>191</v>
      </c>
      <c r="E27" s="63" t="s">
        <v>153</v>
      </c>
      <c r="F27" s="13" t="str">
        <f t="shared" si="4"/>
        <v>MA_08_07_CO_IMG18_small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MA_08_07_CO_IMG18_zoom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209</v>
      </c>
      <c r="K27" s="64"/>
      <c r="O27" s="2"/>
    </row>
    <row r="28" spans="1:15" s="11" customFormat="1" ht="54" x14ac:dyDescent="0.25">
      <c r="A28" s="12" t="str">
        <f t="shared" si="6"/>
        <v>IMG19</v>
      </c>
      <c r="B28" s="62" t="s">
        <v>210</v>
      </c>
      <c r="C28" s="20" t="str">
        <f t="shared" si="0"/>
        <v>Cuaderno de Estudio</v>
      </c>
      <c r="D28" s="63" t="s">
        <v>191</v>
      </c>
      <c r="E28" s="63" t="s">
        <v>153</v>
      </c>
      <c r="F28" s="13" t="str">
        <f t="shared" si="4"/>
        <v>MA_08_07_CO_IMG19_small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MA_08_07_CO_IMG19_zoom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211</v>
      </c>
      <c r="K28" s="64"/>
    </row>
    <row r="29" spans="1:15" s="11" customFormat="1" ht="259.5" customHeight="1" x14ac:dyDescent="0.25">
      <c r="A29" s="12" t="str">
        <f t="shared" si="6"/>
        <v>IMG20</v>
      </c>
      <c r="B29" s="62" t="s">
        <v>192</v>
      </c>
      <c r="C29" s="20" t="str">
        <f t="shared" si="0"/>
        <v>Cuaderno de Estudio</v>
      </c>
      <c r="D29" s="63" t="s">
        <v>191</v>
      </c>
      <c r="E29" s="63" t="s">
        <v>153</v>
      </c>
      <c r="F29" s="13" t="str">
        <f t="shared" si="4"/>
        <v>MA_08_07_CO_IMG20_small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MA_08_07_CO_IMG20_zoom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212</v>
      </c>
      <c r="K29" s="64"/>
    </row>
    <row r="30" spans="1:15" s="11" customFormat="1" ht="297" customHeight="1" x14ac:dyDescent="0.25">
      <c r="A30" s="12" t="str">
        <f t="shared" si="6"/>
        <v>IMG21</v>
      </c>
      <c r="B30" s="62" t="s">
        <v>192</v>
      </c>
      <c r="C30" s="20" t="str">
        <f t="shared" si="0"/>
        <v>Cuaderno de Estudio</v>
      </c>
      <c r="D30" s="63" t="s">
        <v>191</v>
      </c>
      <c r="E30" s="63" t="s">
        <v>153</v>
      </c>
      <c r="F30" s="13" t="str">
        <f t="shared" si="4"/>
        <v>MA_08_07_CO_IMG21_small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MA_08_07_CO_IMG21_zoom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213</v>
      </c>
      <c r="K30" s="64"/>
    </row>
    <row r="31" spans="1:15" s="11" customFormat="1" ht="294.75" customHeight="1" x14ac:dyDescent="0.25">
      <c r="A31" s="12" t="str">
        <f t="shared" si="6"/>
        <v>IMG22</v>
      </c>
      <c r="B31" s="62" t="s">
        <v>192</v>
      </c>
      <c r="C31" s="20" t="str">
        <f t="shared" si="0"/>
        <v>Cuaderno de Estudio</v>
      </c>
      <c r="D31" s="63" t="s">
        <v>191</v>
      </c>
      <c r="E31" s="63" t="s">
        <v>153</v>
      </c>
      <c r="F31" s="13" t="str">
        <f t="shared" si="4"/>
        <v>MA_08_07_CO_IMG22_small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MA_08_07_CO_IMG22_zoom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214</v>
      </c>
      <c r="K31" s="64"/>
    </row>
    <row r="32" spans="1:15" s="11" customFormat="1" ht="299.25" customHeight="1" x14ac:dyDescent="0.25">
      <c r="A32" s="12" t="str">
        <f t="shared" si="6"/>
        <v>IMG23</v>
      </c>
      <c r="B32" s="62" t="s">
        <v>192</v>
      </c>
      <c r="C32" s="20" t="str">
        <f t="shared" si="0"/>
        <v>Cuaderno de Estudio</v>
      </c>
      <c r="D32" s="63" t="s">
        <v>191</v>
      </c>
      <c r="E32" s="63" t="s">
        <v>153</v>
      </c>
      <c r="F32" s="13" t="str">
        <f t="shared" si="4"/>
        <v>MA_08_07_CO_IMG23_small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MA_08_07_CO_IMG23_zoom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215</v>
      </c>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1" r:id="rId4">
          <objectPr defaultSize="0" autoPict="0" r:id="rId5">
            <anchor moveWithCells="1" sizeWithCells="1">
              <from>
                <xdr:col>10</xdr:col>
                <xdr:colOff>123825</xdr:colOff>
                <xdr:row>10</xdr:row>
                <xdr:rowOff>161925</xdr:rowOff>
              </from>
              <to>
                <xdr:col>10</xdr:col>
                <xdr:colOff>1952625</xdr:colOff>
                <xdr:row>10</xdr:row>
                <xdr:rowOff>1533525</xdr:rowOff>
              </to>
            </anchor>
          </objectPr>
        </oleObject>
      </mc:Choice>
      <mc:Fallback>
        <oleObject progId="PBrush" shapeId="2051" r:id="rId4"/>
      </mc:Fallback>
    </mc:AlternateContent>
    <mc:AlternateContent xmlns:mc="http://schemas.openxmlformats.org/markup-compatibility/2006">
      <mc:Choice Requires="x14">
        <oleObject progId="PBrush" shapeId="2053" r:id="rId6">
          <objectPr defaultSize="0" autoPict="0" r:id="rId7">
            <anchor moveWithCells="1" sizeWithCells="1">
              <from>
                <xdr:col>10</xdr:col>
                <xdr:colOff>381000</xdr:colOff>
                <xdr:row>11</xdr:row>
                <xdr:rowOff>95250</xdr:rowOff>
              </from>
              <to>
                <xdr:col>10</xdr:col>
                <xdr:colOff>1314450</xdr:colOff>
                <xdr:row>11</xdr:row>
                <xdr:rowOff>2038350</xdr:rowOff>
              </to>
            </anchor>
          </objectPr>
        </oleObject>
      </mc:Choice>
      <mc:Fallback>
        <oleObject progId="PBrush" shapeId="2053" r:id="rId6"/>
      </mc:Fallback>
    </mc:AlternateContent>
    <mc:AlternateContent xmlns:mc="http://schemas.openxmlformats.org/markup-compatibility/2006">
      <mc:Choice Requires="x14">
        <oleObject progId="PBrush" shapeId="2054" r:id="rId8">
          <objectPr defaultSize="0" r:id="rId9">
            <anchor moveWithCells="1" sizeWithCells="1">
              <from>
                <xdr:col>10</xdr:col>
                <xdr:colOff>200025</xdr:colOff>
                <xdr:row>13</xdr:row>
                <xdr:rowOff>257175</xdr:rowOff>
              </from>
              <to>
                <xdr:col>15</xdr:col>
                <xdr:colOff>238125</xdr:colOff>
                <xdr:row>13</xdr:row>
                <xdr:rowOff>1390650</xdr:rowOff>
              </to>
            </anchor>
          </objectPr>
        </oleObject>
      </mc:Choice>
      <mc:Fallback>
        <oleObject progId="PBrush" shapeId="2054" r:id="rId8"/>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2016-01-02T17:35:20Z</dcterms:modified>
</cp:coreProperties>
</file>