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PLANETA_2015\RECURSOS_GRECO\DECIMO\MA_10_01_CO\SOLICITUD_GRAFICA_REC_19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6392" windowHeight="5376"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H32" i="1"/>
  <c r="H31" i="1"/>
  <c r="H30" i="1"/>
  <c r="H29" i="1"/>
  <c r="H28" i="1"/>
  <c r="H27" i="1"/>
  <c r="H26" i="1"/>
  <c r="H25" i="1"/>
  <c r="H24" i="1"/>
  <c r="H23" i="1"/>
  <c r="H22" i="1"/>
  <c r="H21" i="1"/>
  <c r="H20" i="1"/>
  <c r="H11"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D17" i="2" l="1"/>
  <c r="D18" i="2" s="1"/>
  <c r="A12" i="1"/>
  <c r="F11" i="1"/>
  <c r="G11" i="1" s="1"/>
  <c r="H10" i="1"/>
  <c r="F10" i="1"/>
  <c r="G10" i="1" s="1"/>
  <c r="F12" i="1" l="1"/>
  <c r="G12" i="1" s="1"/>
  <c r="H12" i="1"/>
  <c r="A13" i="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s="1"/>
  <c r="G20" i="1" s="1"/>
  <c r="A21" i="1" l="1"/>
  <c r="F21" i="1" s="1"/>
  <c r="G21" i="1" s="1"/>
  <c r="A22" i="1" l="1"/>
  <c r="F22" i="1" s="1"/>
  <c r="G22" i="1" s="1"/>
  <c r="A23" i="1"/>
  <c r="F23" i="1" s="1"/>
  <c r="G23" i="1" s="1"/>
  <c r="A24" i="1" l="1"/>
  <c r="F24" i="1" s="1"/>
  <c r="G24" i="1" s="1"/>
  <c r="A25" i="1" l="1"/>
  <c r="F25" i="1" s="1"/>
  <c r="G25" i="1" s="1"/>
  <c r="A26" i="1" l="1"/>
  <c r="F26" i="1" s="1"/>
  <c r="G26" i="1" s="1"/>
  <c r="A27" i="1" l="1"/>
  <c r="F27" i="1" s="1"/>
  <c r="G27" i="1" s="1"/>
  <c r="A28" i="1" l="1"/>
  <c r="F28" i="1" s="1"/>
  <c r="G28" i="1" s="1"/>
  <c r="A29" i="1" l="1"/>
  <c r="F29" i="1" s="1"/>
  <c r="G29" i="1" s="1"/>
  <c r="A30" i="1" l="1"/>
  <c r="F30" i="1" s="1"/>
  <c r="G30" i="1" s="1"/>
  <c r="A31" i="1" l="1"/>
  <c r="F31" i="1" s="1"/>
  <c r="G31" i="1" s="1"/>
  <c r="A32" i="1" l="1"/>
  <c r="F32" i="1" s="1"/>
  <c r="G32" i="1" s="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<sst xmlns="http://schemas.openxmlformats.org/spreadsheetml/2006/main" count="395" uniqueCount="199">
  <si>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</si>
  <si>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</si>
  <si>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</si>
  <si>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</si>
  <si>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</si>
  <si>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</si>
  <si>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</si>
  <si>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</si>
  <si>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</si>
  <si>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</si>
  <si>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</si>
  <si>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</si>
  <si>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</si>
  <si>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</si>
  <si>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</si>
  <si>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</si>
  <si>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</si>
  <si>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</si>
  <si>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</si>
  <si>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</si>
  <si>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</si>
  <si>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</si>
  <si>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</si>
  <si>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</si>
  <si>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</si>
  <si>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</si>
  <si>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</si>
  <si>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</si>
  <si>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</si>
  <si>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</si>
  <si>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</si>
  <si>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</si>
  <si>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</si>
  <si>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</si>
  <si>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</si>
  <si>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</si>
  <si>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</si>
  <si>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</si>
  <si>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</si>
  <si>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</si>
  <si>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</si>
  <si>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</si>
  <si>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</si>
  <si>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</si>
  <si>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</si>
  <si>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</si>
  <si>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</si>
  <si>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</si>
  <si>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</si>
  <si>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</si>
  <si>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</si>
  <si>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</si>
  <si>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</si>
  <si>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</si>
  <si>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</si>
  <si>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</si>
  <si>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</si>
  <si>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</si>
  <si>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</si>
  <si>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</si>
  <si>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</si>
  <si>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</si>
  <si>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</si>
  <si>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</si>
  <si>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</si>
  <si>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</si>
  <si>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</si>
  <si>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</si>
  <si>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</si>
  <si>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</si>
  <si>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</si>
  <si>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</si>
  <si>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</si>
  <si>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</si>
  <si>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</si>
  <si>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</si>
  <si>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</si>
  <si>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</si>
  <si>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</si>
  <si>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</si>
  <si>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</si>
  <si>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</si>
  <si>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</si>
  <si>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</si>
  <si>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</si>
  <si>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</si>
  <si>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</si>
  <si>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</si>
  <si>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</si>
  <si>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</si>
  <si>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</si>
  <si>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</si>
  <si>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</si>
  <si>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</si>
  <si>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</si>
  <si>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</si>
  <si>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</si>
  <si>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</si>
  <si>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</si>
  <si>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</si>
  <si>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</si>
  <si>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</si>
  <si>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</si>
  <si>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</si>
  <si>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</si>
  <si>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</si>
  <si>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</si>
  <si>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</si>
  <si>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</si>
  <si>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</si>
  <si>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</si>
  <si>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</si>
  <si>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</si>
  <si>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</si>
  <si>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</si>
  <si>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</si>
  <si>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</si>
  <si>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</si>
  <si>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</si>
  <si>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</si>
  <si>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</si>
  <si>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</si>
  <si>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</si>
  <si>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</si>
  <si>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</si>
  <si>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</si>
  <si>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</si>
  <si>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</si>
  <si>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</si>
  <si>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</si>
  <si>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</si>
  <si>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</si>
  <si>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</si>
  <si>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</si>
  <si>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</si>
  <si>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</si>
  <si>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</si>
  <si>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</si>
  <si>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</si>
  <si>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</si>
  <si>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</si>
  <si>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</si>
  <si>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</si>
  <si>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</si>
  <si>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</si>
  <si>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</si>
  <si>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</si>
  <si>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</si>
  <si>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</si>
  <si>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</si>
  <si>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</si>
  <si>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</si>
  <si>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</si>
  <si>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</si>
  <si>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</si>
  <si>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</si>
  <si>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</si>
  <si>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</si>
  <si>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</si>
  <si>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</si>
  <si>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</si>
  <si>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</si>
  <si>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</si>
  <si>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</si>
  <si>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</si>
  <si>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</si>
  <si>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</si>
  <si>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</si>
  <si>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</si>
  <si>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</si>
  <si>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</si>
  <si>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</si>
  <si>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</si>
  <si>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</si>
  <si>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</si>
  <si>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</si>
  <si>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</si>
  <si>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</si>
  <si>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</si>
  <si>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</si>
  <si>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</si>
  <si>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</si>
  <si>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</si>
  <si>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</si>
  <si>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</si>
  <si>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</si>
  <si>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</si>
  <si>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Imagen diseñada </t>
  </si>
  <si>
    <t>Ilustración</t>
  </si>
  <si>
    <t>Las características globales de las funciones</t>
  </si>
  <si>
    <t>Ubicar en la pregunta 1  la imagen img_01    que se encuentran en la carpeta adjunta</t>
  </si>
  <si>
    <t>Ubicar en la pregunta 2  la imagen img_02    que se encuentran en la carpeta adjunta</t>
  </si>
  <si>
    <t>Ubicar en la pregunta 3  la imagen img_03   que se encuentran en la carpeta adjunta</t>
  </si>
  <si>
    <t>Ubicar en la pregunta 4  la imagen img_04    que se encuentran en la carpeta adjunta</t>
  </si>
  <si>
    <t>Ubicar en la pregunta 5  la imagen img_05    que se encuentran en la carpeta adjunta</t>
  </si>
  <si>
    <t>Ubicar en la pregunta 6  la imagen img_06 que se encuentran en la carpeta adjunta</t>
  </si>
  <si>
    <t>MA_10_01_REC190</t>
  </si>
  <si>
    <t>Ubicar en la pregunta 7  la imagen img_01 que se encuentran en la carpeta adjunta</t>
  </si>
  <si>
    <t>Ubicar en la pregunta 8  la imagen img_02    que se encuentran en la carpeta adjunta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</si>
</sst>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3" zoomScaleNormal="63" zoomScalePageLayoutView="140" workbookViewId="0">
      <pane ySplit="9" topLeftCell="A15" activePane="bottomLeft" state="frozen"/>
      <selection pane="bottomLeft" activeCell="B18" sqref="B18:B19"/>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M5A</v>
      </c>
    </row>
    <row r="2" spans="1:16" ht="15.6" x14ac:dyDescent="0.3">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9"/>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4" t="s">
        <v>196</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39.6" x14ac:dyDescent="0.25">
      <c r="A10" s="12" t="str">
        <f>IF(OR(B10&lt;&gt;"",J10&lt;&gt;""),"IMG01","")</f>
        <v>IMG01</v>
      </c>
      <c r="B10" s="62" t="s">
        <v>187</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MA_10_01_REC190_IMG01n.png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MA_10_01_REC190_IMG01a.png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39.6" x14ac:dyDescent="0.25">
      <c r="A11" s="12" t="str">
        <f t="shared" ref="A11:A18" si="3">IF(OR(B11&lt;&gt;"",J11&lt;&gt;""),CONCATENATE(LEFT(A10,3),IF(MID(A10,4,2)+1&lt;10,CONCATENATE("0",MID(A10,4,2)+1))),"")</f>
        <v>IMG02</v>
      </c>
      <c r="B11" s="62" t="s">
        <v>187</v>
      </c>
      <c r="C11" s="20" t="str">
        <f t="shared" si="0"/>
        <v>Recurso M5A</v>
      </c>
      <c r="D11" s="63" t="s">
        <v>188</v>
      </c>
      <c r="E11" s="63" t="s">
        <v>155</v>
      </c>
      <c r="F11" s="13" t="str">
        <f t="shared" ref="F11:F74" ca="1" si="4">IF(OR(B11&lt;&gt;"",J11&lt;&gt;""),CONCATENATE($C$7,"_",$A11,IF($G$4="Cuaderno de Estudio","_small",CONCATENATE(IF(I11="","","n"),IF(LEFT($G$5,1)="F",".jpg",".png")))),"")</f>
        <v>MA_10_01_REC190_IMG02n.png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MA_10_01_REC190_IMG02a.png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191</v>
      </c>
      <c r="K11" s="65"/>
      <c r="O11" s="2" t="str">
        <f>'Definición técnica de imagenes'!A13</f>
        <v>M101</v>
      </c>
    </row>
    <row r="12" spans="1:16" s="11" customFormat="1" ht="39.6" x14ac:dyDescent="0.25">
      <c r="A12" s="12" t="str">
        <f t="shared" si="3"/>
        <v>IMG03</v>
      </c>
      <c r="B12" s="62" t="s">
        <v>187</v>
      </c>
      <c r="C12" s="20" t="str">
        <f t="shared" si="0"/>
        <v>Recurso M5A</v>
      </c>
      <c r="D12" s="63" t="s">
        <v>188</v>
      </c>
      <c r="E12" s="63" t="s">
        <v>155</v>
      </c>
      <c r="F12" s="13" t="str">
        <f t="shared" ca="1" si="4"/>
        <v>MA_10_01_REC190_IMG03n.png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MA_10_01_REC190_IMG03a.png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192</v>
      </c>
      <c r="K12" s="64"/>
      <c r="O12" s="2" t="str">
        <f>'Definición técnica de imagenes'!A18</f>
        <v>Diaporama F1</v>
      </c>
    </row>
    <row r="13" spans="1:16" s="11" customFormat="1" ht="39.6" x14ac:dyDescent="0.25">
      <c r="A13" s="12" t="str">
        <f t="shared" si="3"/>
        <v>IMG04</v>
      </c>
      <c r="B13" s="62" t="s">
        <v>187</v>
      </c>
      <c r="C13" s="20" t="str">
        <f t="shared" si="0"/>
        <v>Recurso M5A</v>
      </c>
      <c r="D13" s="63" t="s">
        <v>188</v>
      </c>
      <c r="E13" s="63" t="s">
        <v>155</v>
      </c>
      <c r="F13" s="13" t="str">
        <f t="shared" ca="1" si="4"/>
        <v>MA_10_01_REC190_IMG04n.png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MA_10_01_REC190_IMG04a.png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193</v>
      </c>
      <c r="K13" s="64"/>
      <c r="O13" s="2" t="str">
        <f>'Definición técnica de imagenes'!A19</f>
        <v>F4</v>
      </c>
    </row>
    <row r="14" spans="1:16" s="11" customFormat="1" ht="39.6" x14ac:dyDescent="0.25">
      <c r="A14" s="12" t="str">
        <f t="shared" si="3"/>
        <v>IMG05</v>
      </c>
      <c r="B14" s="62" t="s">
        <v>187</v>
      </c>
      <c r="C14" s="20" t="str">
        <f t="shared" si="0"/>
        <v>Recurso M5A</v>
      </c>
      <c r="D14" s="63" t="s">
        <v>188</v>
      </c>
      <c r="E14" s="63" t="s">
        <v>155</v>
      </c>
      <c r="F14" s="13" t="str">
        <f t="shared" ca="1" si="4"/>
        <v>MA_10_01_REC190_IMG05n.png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MA_10_01_REC190_IMG05a.png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194</v>
      </c>
      <c r="K14" s="64"/>
      <c r="O14" s="2" t="str">
        <f>'Definición técnica de imagenes'!A22</f>
        <v>F6</v>
      </c>
    </row>
    <row r="15" spans="1:16" s="11" customFormat="1" ht="39.6" x14ac:dyDescent="0.25">
      <c r="A15" s="12" t="str">
        <f t="shared" si="3"/>
        <v>IMG06</v>
      </c>
      <c r="B15" s="62" t="s">
        <v>187</v>
      </c>
      <c r="C15" s="20" t="str">
        <f t="shared" si="0"/>
        <v>Recurso M5A</v>
      </c>
      <c r="D15" s="63" t="s">
        <v>188</v>
      </c>
      <c r="E15" s="63" t="s">
        <v>155</v>
      </c>
      <c r="F15" s="13" t="str">
        <f t="shared" ca="1" si="4"/>
        <v>MA_10_01_REC190_IMG06n.png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MA_10_01_REC190_IMG06a.png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195</v>
      </c>
      <c r="K15" s="66"/>
      <c r="O15" s="2" t="str">
        <f>'Definición técnica de imagenes'!A24</f>
        <v>F6B</v>
      </c>
    </row>
    <row r="16" spans="1:16" s="11" customFormat="1" ht="39.6" x14ac:dyDescent="0.3">
      <c r="A16" s="12" t="str">
        <f t="shared" si="3"/>
        <v>IMG07</v>
      </c>
      <c r="B16" s="62" t="s">
        <v>187</v>
      </c>
      <c r="C16" s="20" t="str">
        <f t="shared" si="0"/>
        <v>Recurso M5A</v>
      </c>
      <c r="D16" s="63" t="s">
        <v>188</v>
      </c>
      <c r="E16" s="63" t="s">
        <v>155</v>
      </c>
      <c r="F16" s="13" t="str">
        <f t="shared" ca="1" si="4"/>
        <v>MA_10_01_REC190_IMG07n.png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MA_10_01_REC190_IMG07a.png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3" t="s">
        <v>197</v>
      </c>
      <c r="K16" s="68"/>
      <c r="O16" s="2" t="str">
        <f>'Definición técnica de imagenes'!A25</f>
        <v>F7</v>
      </c>
    </row>
    <row r="17" spans="1:15" s="11" customFormat="1" ht="39.6" x14ac:dyDescent="0.25">
      <c r="A17" s="12" t="str">
        <f t="shared" si="3"/>
        <v>IMG08</v>
      </c>
      <c r="B17" s="62" t="s">
        <v>187</v>
      </c>
      <c r="C17" s="20" t="str">
        <f t="shared" si="0"/>
        <v>Recurso M5A</v>
      </c>
      <c r="D17" s="63" t="s">
        <v>188</v>
      </c>
      <c r="E17" s="63" t="s">
        <v>155</v>
      </c>
      <c r="F17" s="13" t="str">
        <f t="shared" ca="1" si="4"/>
        <v>MA_10_01_REC190_IMG08n.png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MA_10_01_REC190_IMG08a.png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3" t="s">
        <v>198</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ht="13.8"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7"/>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69921875" style="22" customWidth="1"/>
    <col min="4" max="4" width="11.19921875" style="22" customWidth="1"/>
    <col min="5" max="7" width="11" style="22"/>
    <col min="8" max="11" width="11" style="22" hidden="1" customWidth="1"/>
    <col min="12" max="16384" width="11" style="22"/>
  </cols>
  <sheetData>
    <row r="1" spans="1:11" ht="16.2" thickBot="1" x14ac:dyDescent="0.35">
      <c r="A1" s="93" t="s">
        <v>38</v>
      </c>
      <c r="B1" s="94"/>
      <c r="C1" s="94"/>
      <c r="D1" s="94"/>
      <c r="E1" s="94"/>
      <c r="F1" s="95"/>
    </row>
    <row r="2" spans="1:11" x14ac:dyDescent="0.3">
      <c r="A2" s="30" t="s">
        <v>42</v>
      </c>
      <c r="B2" s="31"/>
      <c r="C2" s="96" t="s">
        <v>13</v>
      </c>
      <c r="D2" s="97"/>
      <c r="E2" s="98"/>
      <c r="F2" s="32"/>
    </row>
    <row r="3" spans="1:11" ht="62.4" x14ac:dyDescent="0.3">
      <c r="A3" s="33" t="s">
        <v>43</v>
      </c>
      <c r="B3" s="31"/>
      <c r="C3" s="102" t="s">
        <v>14</v>
      </c>
      <c r="D3" s="103"/>
      <c r="E3" s="104"/>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5" t="str">
        <f>CONCATENATE(H21,"_",I21,"_",J21,"_CO")</f>
        <v>LE_07_04_CO</v>
      </c>
      <c r="E5" s="106"/>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1" t="str">
        <f>CONCATENATE("SolicitudGrafica_",D5,".xls")</f>
        <v>SolicitudGrafica_LE_07_04_CO.xls</v>
      </c>
      <c r="E7" s="91"/>
      <c r="F7" s="92"/>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3" t="s">
        <v>41</v>
      </c>
      <c r="B13" s="94"/>
      <c r="C13" s="94"/>
      <c r="D13" s="94"/>
      <c r="E13" s="94"/>
      <c r="F13" s="95"/>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6" t="s">
        <v>49</v>
      </c>
      <c r="D15" s="97"/>
      <c r="E15" s="97"/>
      <c r="F15" s="98"/>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9" t="str">
        <f>CONCATENATE(H21,"_",I21,"_",J21,"_",K45)</f>
        <v>LE_07_04_REC10</v>
      </c>
      <c r="E17" s="100"/>
      <c r="F17" s="101"/>
      <c r="J17" s="22">
        <v>14</v>
      </c>
      <c r="K17" s="22">
        <v>14</v>
      </c>
    </row>
    <row r="18" spans="1:11" ht="78.599999999999994" thickBot="1" x14ac:dyDescent="0.35">
      <c r="A18" s="33" t="s">
        <v>48</v>
      </c>
      <c r="B18" s="31"/>
      <c r="C18" s="59" t="s">
        <v>120</v>
      </c>
      <c r="D18" s="91" t="str">
        <f>CONCATENATE("SolicitudGrafica_",D17,".xls")</f>
        <v>SolicitudGrafica_LE_07_04_REC10.xls</v>
      </c>
      <c r="E18" s="91"/>
      <c r="F18" s="92"/>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22860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9921875" defaultRowHeight="15.6" x14ac:dyDescent="0.3"/>
  <cols>
    <col min="1" max="1" width="21" style="22" customWidth="1"/>
    <col min="2" max="2" width="24.19921875" style="22" customWidth="1"/>
    <col min="3" max="3" width="16.8984375" style="22" customWidth="1"/>
    <col min="4" max="4" width="12.69921875" style="22" customWidth="1"/>
    <col min="5" max="5" width="6.69921875" style="22" customWidth="1"/>
    <col min="6" max="7" width="12.69921875" style="22" customWidth="1"/>
    <col min="8" max="8" width="24.5" style="22" customWidth="1"/>
    <col min="9" max="9" width="27.19921875" style="22" customWidth="1"/>
    <col min="10" max="10" width="44.5" style="22" customWidth="1"/>
    <col min="11" max="16384" width="10.69921875" style="22"/>
  </cols>
  <sheetData>
    <row r="1" spans="1:10" x14ac:dyDescent="0.3">
      <c r="A1" s="108" t="s">
        <v>56</v>
      </c>
      <c r="B1" s="108" t="s">
        <v>149</v>
      </c>
      <c r="C1" s="108" t="s">
        <v>63</v>
      </c>
      <c r="D1" s="108" t="s">
        <v>64</v>
      </c>
      <c r="E1" s="108" t="s">
        <v>5</v>
      </c>
      <c r="F1" s="108" t="s">
        <v>65</v>
      </c>
      <c r="G1" s="108" t="s">
        <v>66</v>
      </c>
      <c r="H1" s="107" t="s">
        <v>68</v>
      </c>
      <c r="I1" s="107"/>
    </row>
    <row r="2" spans="1:10" x14ac:dyDescent="0.3">
      <c r="A2" s="108"/>
      <c r="B2" s="108"/>
      <c r="C2" s="108"/>
      <c r="D2" s="108"/>
      <c r="E2" s="108"/>
      <c r="F2" s="108"/>
      <c r="G2" s="108"/>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3"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7" customFormat="1" ht="14.7" customHeight="1" x14ac:dyDescent="0.3">
      <c r="A15" s="75" t="s">
        <v>96</v>
      </c>
      <c r="B15" s="75"/>
      <c r="C15" s="75" t="s">
        <v>97</v>
      </c>
      <c r="D15" s="76" t="s">
        <v>98</v>
      </c>
      <c r="E15" s="75" t="s">
        <v>93</v>
      </c>
      <c r="F15" s="75" t="s">
        <v>117</v>
      </c>
      <c r="G15" s="75"/>
      <c r="H15" s="76" t="s">
        <v>122</v>
      </c>
      <c r="I15" s="75"/>
      <c r="J15" s="77"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2"/>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2"/>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Hannys</cp:lastModifiedBy>
  <dcterms:created xsi:type="dcterms:W3CDTF">2014-07-01T23:43:25Z</dcterms:created>
  <dcterms:modified xsi:type="dcterms:W3CDTF">2016-06-03T00:25:17Z</dcterms:modified>
</cp:coreProperties>
</file>