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Nueva carpeta (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<sst xmlns="http://schemas.openxmlformats.org/spreadsheetml/2006/main" count="468" uniqueCount="191">
  <si>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</si>
  <si>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</si>
  <si>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</si>
  <si>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</si>
  <si>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</si>
  <si>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</si>
  <si>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</si>
  <si>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</si>
  <si>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</si>
  <si>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</si>
  <si>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</si>
  <si>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</si>
  <si>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</si>
  <si>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</si>
  <si>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</si>
  <si>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</si>
  <si>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</si>
  <si>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</si>
  <si>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</si>
  <si>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</si>
  <si>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</si>
  <si>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</si>
  <si>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</si>
  <si>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</si>
  <si>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</si>
  <si>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</si>
  <si>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</si>
  <si>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</si>
  <si>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</si>
  <si>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</si>
  <si>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</si>
  <si>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</si>
  <si>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</si>
  <si>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</si>
  <si>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</si>
  <si>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</si>
  <si>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</si>
  <si>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</si>
  <si>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</si>
  <si>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</si>
  <si>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</si>
  <si>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</si>
  <si>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</si>
  <si>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</si>
  <si>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</si>
  <si>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</si>
  <si>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</si>
  <si>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</si>
  <si>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</si>
  <si>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</si>
  <si>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</si>
  <si>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</si>
  <si>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</si>
  <si>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</si>
  <si>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</si>
  <si>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</si>
  <si>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</si>
  <si>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</si>
  <si>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</si>
  <si>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</si>
  <si>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</si>
  <si>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</si>
  <si>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</si>
  <si>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</si>
  <si>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</si>
  <si>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</si>
  <si>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</si>
  <si>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</si>
  <si>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</si>
  <si>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</si>
  <si>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</si>
  <si>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</si>
  <si>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</si>
  <si>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</si>
  <si>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</si>
  <si>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</si>
  <si>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</si>
  <si>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</si>
  <si>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</si>
  <si>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</si>
  <si>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</si>
  <si>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</si>
  <si>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</si>
  <si>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</si>
  <si>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</si>
  <si>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</si>
  <si>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</si>
  <si>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</si>
  <si>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</si>
  <si>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</si>
  <si>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</si>
  <si>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</si>
  <si>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</si>
  <si>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</si>
  <si>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</si>
  <si>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</si>
  <si>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</si>
  <si>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</si>
  <si>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</si>
  <si>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</si>
  <si>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</si>
  <si>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</si>
  <si>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</si>
  <si>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</si>
  <si>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</si>
  <si>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</si>
  <si>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</si>
  <si>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</si>
  <si>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</si>
  <si>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</si>
  <si>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</si>
  <si>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</si>
  <si>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</si>
  <si>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</si>
  <si>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</si>
  <si>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</si>
  <si>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</si>
  <si>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</si>
  <si>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</si>
  <si>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</si>
  <si>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</si>
  <si>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</si>
  <si>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</si>
  <si>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</si>
  <si>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</si>
  <si>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</si>
  <si>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</si>
  <si>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</si>
  <si>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</si>
  <si>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</si>
  <si>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</si>
  <si>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</si>
  <si>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</si>
  <si>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</si>
  <si>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</si>
  <si>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</si>
  <si>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</si>
  <si>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</si>
  <si>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</si>
  <si>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</si>
  <si>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</si>
  <si>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</si>
  <si>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</si>
  <si>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</si>
  <si>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</si>
  <si>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</si>
  <si>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</si>
  <si>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</si>
  <si>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</si>
  <si>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</si>
  <si>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</si>
  <si>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</si>
  <si>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</si>
  <si>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</si>
  <si>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</si>
  <si>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</si>
  <si>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</si>
  <si>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</si>
  <si>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</si>
  <si>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</si>
  <si>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</si>
  <si>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</si>
  <si>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</si>
  <si>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</si>
  <si>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</si>
  <si>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</si>
  <si>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</si>
  <si>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</si>
  <si>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</si>
  <si>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</si>
  <si>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</si>
  <si>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</si>
  <si>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</si>
  <si>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</si>
  <si>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</si>
  <si>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</si>
  <si>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</si>
  <si>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</si>
  <si>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</si>
  <si>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</si>
  <si>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</si>
  <si>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</si>
  <si>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</si>
  <si>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</si>
  <si>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</si>
  <si>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</si>
  <si>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</si>
  <si>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Relaciona las distintas representaciones de una función</t>
  </si>
  <si>
    <t>MA_10_01_COREC80</t>
  </si>
  <si>
    <t>Imagen en descripcion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</si>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</sst>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9</xdr:col>
      <xdr:colOff>304800</xdr:colOff>
      <xdr:row>8</xdr:row>
      <xdr:rowOff>476250</xdr:rowOff>
    </xdr:from>
    <xdr:to>
      <xdr:col>9</xdr:col>
      <xdr:colOff>2638953</xdr:colOff>
      <xdr:row>9</xdr:row>
      <xdr:rowOff>1685999</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20800" y="2152650"/>
          <a:ext cx="2334153" cy="1705049"/>
        </a:xfrm>
        <a:prstGeom prst="rect">
          <a:avLst/>
        </a:prstGeom>
      </xdr:spPr>
    </xdr:pic>
    <xdr:clientData/>
  </xdr:twoCellAnchor>
  <xdr:twoCellAnchor editAs="oneCell">
    <xdr:from>
      <xdr:col>9</xdr:col>
      <xdr:colOff>304800</xdr:colOff>
      <xdr:row>10</xdr:row>
      <xdr:rowOff>38100</xdr:rowOff>
    </xdr:from>
    <xdr:to>
      <xdr:col>9</xdr:col>
      <xdr:colOff>2610313</xdr:colOff>
      <xdr:row>10</xdr:row>
      <xdr:rowOff>1687734</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20800" y="4000500"/>
          <a:ext cx="2305513" cy="1649634"/>
        </a:xfrm>
        <a:prstGeom prst="rect">
          <a:avLst/>
        </a:prstGeom>
      </xdr:spPr>
    </xdr:pic>
    <xdr:clientData/>
  </xdr:twoCellAnchor>
  <xdr:twoCellAnchor editAs="oneCell">
    <xdr:from>
      <xdr:col>9</xdr:col>
      <xdr:colOff>209551</xdr:colOff>
      <xdr:row>10</xdr:row>
      <xdr:rowOff>1710890</xdr:rowOff>
    </xdr:from>
    <xdr:to>
      <xdr:col>9</xdr:col>
      <xdr:colOff>2305051</xdr:colOff>
      <xdr:row>11</xdr:row>
      <xdr:rowOff>1495756</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25551" y="5673290"/>
          <a:ext cx="2095500" cy="1499366"/>
        </a:xfrm>
        <a:prstGeom prst="rect">
          <a:avLst/>
        </a:prstGeom>
      </xdr:spPr>
    </xdr:pic>
    <xdr:clientData/>
  </xdr:twoCellAnchor>
  <xdr:twoCellAnchor editAs="oneCell">
    <xdr:from>
      <xdr:col>9</xdr:col>
      <xdr:colOff>285751</xdr:colOff>
      <xdr:row>12</xdr:row>
      <xdr:rowOff>91968</xdr:rowOff>
    </xdr:from>
    <xdr:to>
      <xdr:col>9</xdr:col>
      <xdr:colOff>2114551</xdr:colOff>
      <xdr:row>12</xdr:row>
      <xdr:rowOff>1400506</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001751" y="7369068"/>
          <a:ext cx="1828800" cy="1308538"/>
        </a:xfrm>
        <a:prstGeom prst="rect">
          <a:avLst/>
        </a:prstGeom>
      </xdr:spPr>
    </xdr:pic>
    <xdr:clientData/>
  </xdr:twoCellAnchor>
  <xdr:twoCellAnchor editAs="oneCell">
    <xdr:from>
      <xdr:col>9</xdr:col>
      <xdr:colOff>323851</xdr:colOff>
      <xdr:row>13</xdr:row>
      <xdr:rowOff>56002</xdr:rowOff>
    </xdr:from>
    <xdr:to>
      <xdr:col>9</xdr:col>
      <xdr:colOff>2628901</xdr:colOff>
      <xdr:row>13</xdr:row>
      <xdr:rowOff>1705305</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039851" y="9009502"/>
          <a:ext cx="2305050" cy="1649303"/>
        </a:xfrm>
        <a:prstGeom prst="rect">
          <a:avLst/>
        </a:prstGeom>
      </xdr:spPr>
    </xdr:pic>
    <xdr:clientData/>
  </xdr:twoCellAnchor>
  <xdr:twoCellAnchor editAs="oneCell">
    <xdr:from>
      <xdr:col>9</xdr:col>
      <xdr:colOff>114300</xdr:colOff>
      <xdr:row>14</xdr:row>
      <xdr:rowOff>226652</xdr:rowOff>
    </xdr:from>
    <xdr:to>
      <xdr:col>9</xdr:col>
      <xdr:colOff>2628900</xdr:colOff>
      <xdr:row>14</xdr:row>
      <xdr:rowOff>2534167</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30300" y="11028002"/>
          <a:ext cx="2514600" cy="2307515"/>
        </a:xfrm>
        <a:prstGeom prst="rect">
          <a:avLst/>
        </a:prstGeom>
      </xdr:spPr>
    </xdr:pic>
    <xdr:clientData/>
  </xdr:twoCellAnchor>
  <xdr:twoCellAnchor editAs="oneCell">
    <xdr:from>
      <xdr:col>9</xdr:col>
      <xdr:colOff>552451</xdr:colOff>
      <xdr:row>15</xdr:row>
      <xdr:rowOff>176544</xdr:rowOff>
    </xdr:from>
    <xdr:to>
      <xdr:col>9</xdr:col>
      <xdr:colOff>2209801</xdr:colOff>
      <xdr:row>15</xdr:row>
      <xdr:rowOff>1362406</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268451" y="13702044"/>
          <a:ext cx="1657350" cy="1185862"/>
        </a:xfrm>
        <a:prstGeom prst="rect">
          <a:avLst/>
        </a:prstGeom>
      </xdr:spPr>
    </xdr:pic>
    <xdr:clientData/>
  </xdr:twoCellAnchor>
  <xdr:twoCellAnchor editAs="oneCell">
    <xdr:from>
      <xdr:col>9</xdr:col>
      <xdr:colOff>152400</xdr:colOff>
      <xdr:row>16</xdr:row>
      <xdr:rowOff>76200</xdr:rowOff>
    </xdr:from>
    <xdr:to>
      <xdr:col>9</xdr:col>
      <xdr:colOff>2455847</xdr:colOff>
      <xdr:row>16</xdr:row>
      <xdr:rowOff>1724356</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868400" y="15087600"/>
          <a:ext cx="2303447" cy="1648156"/>
        </a:xfrm>
        <a:prstGeom prst="rect">
          <a:avLst/>
        </a:prstGeom>
      </xdr:spPr>
    </xdr:pic>
    <xdr:clientData/>
  </xdr:twoCellAnchor>
  <xdr:twoCellAnchor editAs="oneCell">
    <xdr:from>
      <xdr:col>9</xdr:col>
      <xdr:colOff>171450</xdr:colOff>
      <xdr:row>16</xdr:row>
      <xdr:rowOff>1809750</xdr:rowOff>
    </xdr:from>
    <xdr:to>
      <xdr:col>9</xdr:col>
      <xdr:colOff>2448273</xdr:colOff>
      <xdr:row>17</xdr:row>
      <xdr:rowOff>1610056</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887450" y="16821150"/>
          <a:ext cx="2276823" cy="1629106"/>
        </a:xfrm>
        <a:prstGeom prst="rect">
          <a:avLst/>
        </a:prstGeom>
      </xdr:spPr>
    </xdr:pic>
    <xdr:clientData/>
  </xdr:twoCellAnchor>
  <xdr:twoCellAnchor editAs="oneCell">
    <xdr:from>
      <xdr:col>9</xdr:col>
      <xdr:colOff>0</xdr:colOff>
      <xdr:row>18</xdr:row>
      <xdr:rowOff>361950</xdr:rowOff>
    </xdr:from>
    <xdr:to>
      <xdr:col>10</xdr:col>
      <xdr:colOff>142305</xdr:colOff>
      <xdr:row>18</xdr:row>
      <xdr:rowOff>2372056</xdr:rowOff>
    </xdr:to>
    <xdr:pic>
      <xdr:nvPicPr>
        <xdr:cNvPr id="11" name="Imagen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716000" y="18992850"/>
          <a:ext cx="2809305" cy="2010106"/>
        </a:xfrm>
        <a:prstGeom prst="rect">
          <a:avLst/>
        </a:prstGeom>
      </xdr:spPr>
    </xdr:pic>
    <xdr:clientData/>
  </xdr:twoCellAnchor>
  <xdr:twoCellAnchor editAs="oneCell">
    <xdr:from>
      <xdr:col>9</xdr:col>
      <xdr:colOff>95251</xdr:colOff>
      <xdr:row>19</xdr:row>
      <xdr:rowOff>83517</xdr:rowOff>
    </xdr:from>
    <xdr:to>
      <xdr:col>9</xdr:col>
      <xdr:colOff>2609851</xdr:colOff>
      <xdr:row>19</xdr:row>
      <xdr:rowOff>2972313</xdr:rowOff>
    </xdr:to>
    <xdr:pic>
      <xdr:nvPicPr>
        <xdr:cNvPr id="12" name="Imagen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811251" y="21343317"/>
          <a:ext cx="2514600" cy="2888796"/>
        </a:xfrm>
        <a:prstGeom prst="rect">
          <a:avLst/>
        </a:prstGeom>
      </xdr:spPr>
    </xdr:pic>
    <xdr:clientData/>
  </xdr:twoCellAnchor>
  <xdr:twoCellAnchor editAs="oneCell">
    <xdr:from>
      <xdr:col>9</xdr:col>
      <xdr:colOff>285750</xdr:colOff>
      <xdr:row>20</xdr:row>
      <xdr:rowOff>180476</xdr:rowOff>
    </xdr:from>
    <xdr:to>
      <xdr:col>9</xdr:col>
      <xdr:colOff>2438400</xdr:colOff>
      <xdr:row>20</xdr:row>
      <xdr:rowOff>1657661</xdr:rowOff>
    </xdr:to>
    <xdr:pic>
      <xdr:nvPicPr>
        <xdr:cNvPr id="13" name="Imagen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001750" y="24564476"/>
          <a:ext cx="2152650" cy="1477185"/>
        </a:xfrm>
        <a:prstGeom prst="rect">
          <a:avLst/>
        </a:prstGeom>
      </xdr:spPr>
    </xdr:pic>
    <xdr:clientData/>
  </xdr:twoCellAnchor>
  <xdr:twoCellAnchor editAs="oneCell">
    <xdr:from>
      <xdr:col>9</xdr:col>
      <xdr:colOff>209550</xdr:colOff>
      <xdr:row>21</xdr:row>
      <xdr:rowOff>230531</xdr:rowOff>
    </xdr:from>
    <xdr:to>
      <xdr:col>9</xdr:col>
      <xdr:colOff>2400300</xdr:colOff>
      <xdr:row>21</xdr:row>
      <xdr:rowOff>1733861</xdr:rowOff>
    </xdr:to>
    <xdr:pic>
      <xdr:nvPicPr>
        <xdr:cNvPr id="14" name="Imagen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925550" y="26424281"/>
          <a:ext cx="2190750" cy="1503330"/>
        </a:xfrm>
        <a:prstGeom prst="rect">
          <a:avLst/>
        </a:prstGeom>
      </xdr:spPr>
    </xdr:pic>
    <xdr:clientData/>
  </xdr:twoCellAnchor>
  <xdr:twoCellAnchor editAs="oneCell">
    <xdr:from>
      <xdr:col>9</xdr:col>
      <xdr:colOff>228600</xdr:colOff>
      <xdr:row>22</xdr:row>
      <xdr:rowOff>156566</xdr:rowOff>
    </xdr:from>
    <xdr:to>
      <xdr:col>9</xdr:col>
      <xdr:colOff>2305050</xdr:colOff>
      <xdr:row>22</xdr:row>
      <xdr:rowOff>1581461</xdr:rowOff>
    </xdr:to>
    <xdr:pic>
      <xdr:nvPicPr>
        <xdr:cNvPr id="15" name="Imagen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944600" y="28236266"/>
          <a:ext cx="2076450" cy="1424895"/>
        </a:xfrm>
        <a:prstGeom prst="rect">
          <a:avLst/>
        </a:prstGeom>
      </xdr:spPr>
    </xdr:pic>
    <xdr:clientData/>
  </xdr:twoCellAnchor>
  <xdr:twoCellAnchor editAs="oneCell">
    <xdr:from>
      <xdr:col>9</xdr:col>
      <xdr:colOff>247650</xdr:colOff>
      <xdr:row>23</xdr:row>
      <xdr:rowOff>152400</xdr:rowOff>
    </xdr:from>
    <xdr:to>
      <xdr:col>9</xdr:col>
      <xdr:colOff>2552258</xdr:colOff>
      <xdr:row>23</xdr:row>
      <xdr:rowOff>1733861</xdr:rowOff>
    </xdr:to>
    <xdr:pic>
      <xdr:nvPicPr>
        <xdr:cNvPr id="16" name="Imagen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963650" y="29984700"/>
          <a:ext cx="2304608" cy="1581461"/>
        </a:xfrm>
        <a:prstGeom prst="rect">
          <a:avLst/>
        </a:prstGeom>
      </xdr:spPr>
    </xdr:pic>
    <xdr:clientData/>
  </xdr:twoCellAnchor>
  <xdr:twoCellAnchor editAs="oneCell">
    <xdr:from>
      <xdr:col>9</xdr:col>
      <xdr:colOff>57151</xdr:colOff>
      <xdr:row>24</xdr:row>
      <xdr:rowOff>190500</xdr:rowOff>
    </xdr:from>
    <xdr:to>
      <xdr:col>9</xdr:col>
      <xdr:colOff>2637155</xdr:colOff>
      <xdr:row>24</xdr:row>
      <xdr:rowOff>2295944</xdr:rowOff>
    </xdr:to>
    <xdr:pic>
      <xdr:nvPicPr>
        <xdr:cNvPr id="17" name="Imagen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773151" y="31908750"/>
          <a:ext cx="2580004" cy="2105444"/>
        </a:xfrm>
        <a:prstGeom prst="rect">
          <a:avLst/>
        </a:prstGeom>
      </xdr:spPr>
    </xdr:pic>
    <xdr:clientData/>
  </xdr:twoCellAnchor>
  <xdr:twoCellAnchor editAs="oneCell">
    <xdr:from>
      <xdr:col>9</xdr:col>
      <xdr:colOff>0</xdr:colOff>
      <xdr:row>25</xdr:row>
      <xdr:rowOff>0</xdr:rowOff>
    </xdr:from>
    <xdr:to>
      <xdr:col>10</xdr:col>
      <xdr:colOff>106802</xdr:colOff>
      <xdr:row>25</xdr:row>
      <xdr:rowOff>1962150</xdr:rowOff>
    </xdr:to>
    <xdr:pic>
      <xdr:nvPicPr>
        <xdr:cNvPr id="18" name="Imagen 1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716000" y="34156650"/>
          <a:ext cx="2773802" cy="1962150"/>
        </a:xfrm>
        <a:prstGeom prst="rect">
          <a:avLst/>
        </a:prstGeom>
      </xdr:spPr>
    </xdr:pic>
    <xdr:clientData/>
  </xdr:twoCellAnchor>
  <xdr:twoCellAnchor editAs="oneCell">
    <xdr:from>
      <xdr:col>9</xdr:col>
      <xdr:colOff>57150</xdr:colOff>
      <xdr:row>26</xdr:row>
      <xdr:rowOff>38100</xdr:rowOff>
    </xdr:from>
    <xdr:to>
      <xdr:col>9</xdr:col>
      <xdr:colOff>2647950</xdr:colOff>
      <xdr:row>26</xdr:row>
      <xdr:rowOff>1870797</xdr:rowOff>
    </xdr:to>
    <xdr:pic>
      <xdr:nvPicPr>
        <xdr:cNvPr id="19" name="Imagen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773150" y="36385500"/>
          <a:ext cx="2590800" cy="1832697"/>
        </a:xfrm>
        <a:prstGeom prst="rect">
          <a:avLst/>
        </a:prstGeom>
      </xdr:spPr>
    </xdr:pic>
    <xdr:clientData/>
  </xdr:twoCellAnchor>
  <xdr:twoCellAnchor editAs="oneCell">
    <xdr:from>
      <xdr:col>9</xdr:col>
      <xdr:colOff>171450</xdr:colOff>
      <xdr:row>27</xdr:row>
      <xdr:rowOff>10614</xdr:rowOff>
    </xdr:from>
    <xdr:to>
      <xdr:col>9</xdr:col>
      <xdr:colOff>2647950</xdr:colOff>
      <xdr:row>27</xdr:row>
      <xdr:rowOff>1762456</xdr:rowOff>
    </xdr:to>
    <xdr:pic>
      <xdr:nvPicPr>
        <xdr:cNvPr id="20" name="Imagen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3887450" y="38472564"/>
          <a:ext cx="2476500" cy="1751842"/>
        </a:xfrm>
        <a:prstGeom prst="rect">
          <a:avLst/>
        </a:prstGeom>
      </xdr:spPr>
    </xdr:pic>
    <xdr:clientData/>
  </xdr:twoCellAnchor>
  <xdr:twoCellAnchor editAs="oneCell">
    <xdr:from>
      <xdr:col>9</xdr:col>
      <xdr:colOff>171451</xdr:colOff>
      <xdr:row>28</xdr:row>
      <xdr:rowOff>148618</xdr:rowOff>
    </xdr:from>
    <xdr:to>
      <xdr:col>9</xdr:col>
      <xdr:colOff>2533651</xdr:colOff>
      <xdr:row>28</xdr:row>
      <xdr:rowOff>1819606</xdr:rowOff>
    </xdr:to>
    <xdr:pic>
      <xdr:nvPicPr>
        <xdr:cNvPr id="21" name="Imagen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3887451" y="40629868"/>
          <a:ext cx="2362200" cy="1670988"/>
        </a:xfrm>
        <a:prstGeom prst="rect">
          <a:avLst/>
        </a:prstGeom>
      </xdr:spPr>
    </xdr:pic>
    <xdr:clientData/>
  </xdr:twoCellAnchor>
  <xdr:twoCellAnchor editAs="oneCell">
    <xdr:from>
      <xdr:col>9</xdr:col>
      <xdr:colOff>38100</xdr:colOff>
      <xdr:row>29</xdr:row>
      <xdr:rowOff>114300</xdr:rowOff>
    </xdr:from>
    <xdr:to>
      <xdr:col>9</xdr:col>
      <xdr:colOff>2465417</xdr:colOff>
      <xdr:row>29</xdr:row>
      <xdr:rowOff>2343764</xdr:rowOff>
    </xdr:to>
    <xdr:pic>
      <xdr:nvPicPr>
        <xdr:cNvPr id="22" name="Imagen 21"/>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754100" y="42538650"/>
          <a:ext cx="2427317" cy="2229464"/>
        </a:xfrm>
        <a:prstGeom prst="rect">
          <a:avLst/>
        </a:prstGeom>
      </xdr:spPr>
    </xdr:pic>
    <xdr:clientData/>
  </xdr:twoCellAnchor>
  <xdr:twoCellAnchor editAs="oneCell">
    <xdr:from>
      <xdr:col>9</xdr:col>
      <xdr:colOff>247650</xdr:colOff>
      <xdr:row>30</xdr:row>
      <xdr:rowOff>181450</xdr:rowOff>
    </xdr:from>
    <xdr:to>
      <xdr:col>9</xdr:col>
      <xdr:colOff>2552700</xdr:colOff>
      <xdr:row>30</xdr:row>
      <xdr:rowOff>1667198</xdr:rowOff>
    </xdr:to>
    <xdr:pic>
      <xdr:nvPicPr>
        <xdr:cNvPr id="23" name="Imagen 22"/>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3963650" y="45025150"/>
          <a:ext cx="2305050" cy="1485748"/>
        </a:xfrm>
        <a:prstGeom prst="rect">
          <a:avLst/>
        </a:prstGeom>
      </xdr:spPr>
    </xdr:pic>
    <xdr:clientData/>
  </xdr:twoCellAnchor>
  <xdr:twoCellAnchor editAs="oneCell">
    <xdr:from>
      <xdr:col>9</xdr:col>
      <xdr:colOff>171450</xdr:colOff>
      <xdr:row>31</xdr:row>
      <xdr:rowOff>209550</xdr:rowOff>
    </xdr:from>
    <xdr:to>
      <xdr:col>9</xdr:col>
      <xdr:colOff>2462459</xdr:colOff>
      <xdr:row>31</xdr:row>
      <xdr:rowOff>1686248</xdr:rowOff>
    </xdr:to>
    <xdr:pic>
      <xdr:nvPicPr>
        <xdr:cNvPr id="24" name="Imagen 23"/>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887450" y="46882050"/>
          <a:ext cx="2291009" cy="1476698"/>
        </a:xfrm>
        <a:prstGeom prst="rect">
          <a:avLst/>
        </a:prstGeom>
      </xdr:spPr>
    </xdr:pic>
    <xdr:clientData/>
  </xdr:twoCellAnchor>
  <xdr:twoCellAnchor editAs="oneCell">
    <xdr:from>
      <xdr:col>9</xdr:col>
      <xdr:colOff>400050</xdr:colOff>
      <xdr:row>32</xdr:row>
      <xdr:rowOff>141278</xdr:rowOff>
    </xdr:from>
    <xdr:to>
      <xdr:col>9</xdr:col>
      <xdr:colOff>2324100</xdr:colOff>
      <xdr:row>32</xdr:row>
      <xdr:rowOff>1381448</xdr:rowOff>
    </xdr:to>
    <xdr:pic>
      <xdr:nvPicPr>
        <xdr:cNvPr id="25" name="Imagen 24"/>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4116050" y="48642578"/>
          <a:ext cx="1924050" cy="1240170"/>
        </a:xfrm>
        <a:prstGeom prst="rect">
          <a:avLst/>
        </a:prstGeom>
      </xdr:spPr>
    </xdr:pic>
    <xdr:clientData/>
  </xdr:twoCellAnchor>
  <xdr:twoCellAnchor editAs="oneCell">
    <xdr:from>
      <xdr:col>9</xdr:col>
      <xdr:colOff>171450</xdr:colOff>
      <xdr:row>33</xdr:row>
      <xdr:rowOff>152400</xdr:rowOff>
    </xdr:from>
    <xdr:to>
      <xdr:col>9</xdr:col>
      <xdr:colOff>2462459</xdr:colOff>
      <xdr:row>33</xdr:row>
      <xdr:rowOff>1629098</xdr:rowOff>
    </xdr:to>
    <xdr:pic>
      <xdr:nvPicPr>
        <xdr:cNvPr id="26" name="Imagen 25"/>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887450" y="50177700"/>
          <a:ext cx="2291009" cy="1476698"/>
        </a:xfrm>
        <a:prstGeom prst="rect">
          <a:avLst/>
        </a:prstGeom>
      </xdr:spPr>
    </xdr:pic>
    <xdr:clientData/>
  </xdr:twoCellAnchor>
  <xdr:twoCellAnchor editAs="oneCell">
    <xdr:from>
      <xdr:col>9</xdr:col>
      <xdr:colOff>114300</xdr:colOff>
      <xdr:row>34</xdr:row>
      <xdr:rowOff>274507</xdr:rowOff>
    </xdr:from>
    <xdr:to>
      <xdr:col>9</xdr:col>
      <xdr:colOff>2571750</xdr:colOff>
      <xdr:row>34</xdr:row>
      <xdr:rowOff>2334017</xdr:rowOff>
    </xdr:to>
    <xdr:pic>
      <xdr:nvPicPr>
        <xdr:cNvPr id="27" name="Imagen 26"/>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830300" y="51995257"/>
          <a:ext cx="2457450" cy="2059510"/>
        </a:xfrm>
        <a:prstGeom prst="rect">
          <a:avLst/>
        </a:prstGeom>
      </xdr:spPr>
    </xdr:pic>
    <xdr:clientData/>
  </xdr:twoCellAnchor>
  <xdr:twoCellAnchor editAs="oneCell">
    <xdr:from>
      <xdr:col>9</xdr:col>
      <xdr:colOff>323850</xdr:colOff>
      <xdr:row>35</xdr:row>
      <xdr:rowOff>120645</xdr:rowOff>
    </xdr:from>
    <xdr:to>
      <xdr:col>9</xdr:col>
      <xdr:colOff>2419350</xdr:colOff>
      <xdr:row>35</xdr:row>
      <xdr:rowOff>1876817</xdr:rowOff>
    </xdr:to>
    <xdr:pic>
      <xdr:nvPicPr>
        <xdr:cNvPr id="28" name="Imagen 27"/>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4039850" y="54317895"/>
          <a:ext cx="2095500" cy="1756172"/>
        </a:xfrm>
        <a:prstGeom prst="rect">
          <a:avLst/>
        </a:prstGeom>
      </xdr:spPr>
    </xdr:pic>
    <xdr:clientData/>
  </xdr:twoCellAnchor>
  <xdr:twoCellAnchor editAs="oneCell">
    <xdr:from>
      <xdr:col>9</xdr:col>
      <xdr:colOff>152400</xdr:colOff>
      <xdr:row>36</xdr:row>
      <xdr:rowOff>190500</xdr:rowOff>
    </xdr:from>
    <xdr:to>
      <xdr:col>9</xdr:col>
      <xdr:colOff>2417643</xdr:colOff>
      <xdr:row>36</xdr:row>
      <xdr:rowOff>1571906</xdr:rowOff>
    </xdr:to>
    <xdr:pic>
      <xdr:nvPicPr>
        <xdr:cNvPr id="29" name="Imagen 28"/>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3868400" y="56483250"/>
          <a:ext cx="2265243" cy="1381406"/>
        </a:xfrm>
        <a:prstGeom prst="rect">
          <a:avLst/>
        </a:prstGeom>
      </xdr:spPr>
    </xdr:pic>
    <xdr:clientData/>
  </xdr:twoCellAnchor>
  <xdr:twoCellAnchor editAs="oneCell">
    <xdr:from>
      <xdr:col>9</xdr:col>
      <xdr:colOff>133350</xdr:colOff>
      <xdr:row>37</xdr:row>
      <xdr:rowOff>247650</xdr:rowOff>
    </xdr:from>
    <xdr:to>
      <xdr:col>9</xdr:col>
      <xdr:colOff>2429832</xdr:colOff>
      <xdr:row>37</xdr:row>
      <xdr:rowOff>1648106</xdr:rowOff>
    </xdr:to>
    <xdr:pic>
      <xdr:nvPicPr>
        <xdr:cNvPr id="30" name="Imagen 29"/>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849350" y="58273950"/>
          <a:ext cx="2296482" cy="1400456"/>
        </a:xfrm>
        <a:prstGeom prst="rect">
          <a:avLst/>
        </a:prstGeom>
      </xdr:spPr>
    </xdr:pic>
    <xdr:clientData/>
  </xdr:twoCellAnchor>
  <xdr:twoCellAnchor editAs="oneCell">
    <xdr:from>
      <xdr:col>9</xdr:col>
      <xdr:colOff>95250</xdr:colOff>
      <xdr:row>38</xdr:row>
      <xdr:rowOff>146238</xdr:rowOff>
    </xdr:from>
    <xdr:to>
      <xdr:col>9</xdr:col>
      <xdr:colOff>2495550</xdr:colOff>
      <xdr:row>38</xdr:row>
      <xdr:rowOff>1610005</xdr:rowOff>
    </xdr:to>
    <xdr:pic>
      <xdr:nvPicPr>
        <xdr:cNvPr id="31" name="Imagen 30"/>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811250" y="59925138"/>
          <a:ext cx="2400300" cy="1463767"/>
        </a:xfrm>
        <a:prstGeom prst="rect">
          <a:avLst/>
        </a:prstGeom>
      </xdr:spPr>
    </xdr:pic>
    <xdr:clientData/>
  </xdr:twoCellAnchor>
  <xdr:twoCellAnchor editAs="oneCell">
    <xdr:from>
      <xdr:col>9</xdr:col>
      <xdr:colOff>190501</xdr:colOff>
      <xdr:row>39</xdr:row>
      <xdr:rowOff>212174</xdr:rowOff>
    </xdr:from>
    <xdr:to>
      <xdr:col>9</xdr:col>
      <xdr:colOff>2514601</xdr:colOff>
      <xdr:row>39</xdr:row>
      <xdr:rowOff>2353125</xdr:rowOff>
    </xdr:to>
    <xdr:pic>
      <xdr:nvPicPr>
        <xdr:cNvPr id="32" name="Imagen 31"/>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906501" y="61781774"/>
          <a:ext cx="2324100" cy="2140951"/>
        </a:xfrm>
        <a:prstGeom prst="rect">
          <a:avLst/>
        </a:prstGeom>
      </xdr:spPr>
    </xdr:pic>
    <xdr:clientData/>
  </xdr:twoCellAnchor>
  <xdr:twoCellAnchor editAs="oneCell">
    <xdr:from>
      <xdr:col>9</xdr:col>
      <xdr:colOff>247650</xdr:colOff>
      <xdr:row>40</xdr:row>
      <xdr:rowOff>123940</xdr:rowOff>
    </xdr:from>
    <xdr:to>
      <xdr:col>9</xdr:col>
      <xdr:colOff>2590800</xdr:colOff>
      <xdr:row>40</xdr:row>
      <xdr:rowOff>1552856</xdr:rowOff>
    </xdr:to>
    <xdr:pic>
      <xdr:nvPicPr>
        <xdr:cNvPr id="33" name="Imagen 32"/>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963650" y="64170040"/>
          <a:ext cx="2343150" cy="1428916"/>
        </a:xfrm>
        <a:prstGeom prst="rect">
          <a:avLst/>
        </a:prstGeom>
      </xdr:spPr>
    </xdr:pic>
    <xdr:clientData/>
  </xdr:twoCellAnchor>
  <xdr:twoCellAnchor editAs="oneCell">
    <xdr:from>
      <xdr:col>9</xdr:col>
      <xdr:colOff>400050</xdr:colOff>
      <xdr:row>41</xdr:row>
      <xdr:rowOff>241048</xdr:rowOff>
    </xdr:from>
    <xdr:to>
      <xdr:col>9</xdr:col>
      <xdr:colOff>2457450</xdr:colOff>
      <xdr:row>41</xdr:row>
      <xdr:rowOff>1495706</xdr:rowOff>
    </xdr:to>
    <xdr:pic>
      <xdr:nvPicPr>
        <xdr:cNvPr id="34" name="Imagen 33"/>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4116050" y="66077848"/>
          <a:ext cx="2057400" cy="1254658"/>
        </a:xfrm>
        <a:prstGeom prst="rect">
          <a:avLst/>
        </a:prstGeom>
      </xdr:spPr>
    </xdr:pic>
    <xdr:clientData/>
  </xdr:twoCellAnchor>
  <xdr:twoCellAnchor editAs="oneCell">
    <xdr:from>
      <xdr:col>9</xdr:col>
      <xdr:colOff>381000</xdr:colOff>
      <xdr:row>42</xdr:row>
      <xdr:rowOff>249416</xdr:rowOff>
    </xdr:from>
    <xdr:to>
      <xdr:col>9</xdr:col>
      <xdr:colOff>2362200</xdr:colOff>
      <xdr:row>42</xdr:row>
      <xdr:rowOff>1457605</xdr:rowOff>
    </xdr:to>
    <xdr:pic>
      <xdr:nvPicPr>
        <xdr:cNvPr id="35" name="Imagen 34"/>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4097000" y="67705466"/>
          <a:ext cx="1981200" cy="1208189"/>
        </a:xfrm>
        <a:prstGeom prst="rect">
          <a:avLst/>
        </a:prstGeom>
      </xdr:spPr>
    </xdr:pic>
    <xdr:clientData/>
  </xdr:twoCellAnchor>
  <xdr:twoCellAnchor editAs="oneCell">
    <xdr:from>
      <xdr:col>9</xdr:col>
      <xdr:colOff>533400</xdr:colOff>
      <xdr:row>43</xdr:row>
      <xdr:rowOff>50108</xdr:rowOff>
    </xdr:from>
    <xdr:to>
      <xdr:col>9</xdr:col>
      <xdr:colOff>2247900</xdr:colOff>
      <xdr:row>43</xdr:row>
      <xdr:rowOff>1095656</xdr:rowOff>
    </xdr:to>
    <xdr:pic>
      <xdr:nvPicPr>
        <xdr:cNvPr id="36" name="Imagen 35"/>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4249400" y="69106358"/>
          <a:ext cx="1714500" cy="1045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E43" sqref="E43:E4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140.25" customHeight="1" x14ac:dyDescent="0.25">
      <c r="A10" s="12" t="str">
        <f>IF(OR(B10&lt;&gt;"",J10&lt;&gt;""),"IMG01","")</f>
        <v>IMG01</v>
      </c>
      <c r="B10" s="62" t="s">
        <v>189</v>
      </c>
      <c r="C10" s="20" t="str">
        <f t="shared" ref="C10:C41" si="0">IF(OR(B10&lt;&gt;"",J10&lt;&gt;""),IF($G$4="Recurso",CONCATENATE($G$4," ",$G$5),$G$4),"")</f>
        <v>Recurso M7A</v>
      </c>
      <c r="D10" s="63" t="s">
        <v>190</v>
      </c>
      <c r="E10" s="63" t="s">
        <v>155</v>
      </c>
      <c r="F10" s="13" t="str">
        <f t="shared" ref="F10" ca="1" si="1">IF(OR(B10&lt;&gt;"",J10&lt;&gt;""),CONCATENATE($C$7,"_",$A10,IF($G$4="Cuaderno de Estudio","_small",CONCATENATE(IF(I10="","","n"),IF(LEFT($G$5,1)="F",".jpg",".png")))),"")</f>
        <v>MA_10_01_COREC80_IMG01n.png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MA_10_01_COREC80_IMG01a.png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4.25" customHeight="1" x14ac:dyDescent="0.25">
      <c r="A11" s="12" t="str">
        <f t="shared" ref="A11:A18" si="3">IF(OR(B11&lt;&gt;"",J11&lt;&gt;""),CONCATENATE(LEFT(A10,3),IF(MID(A10,4,2)+1&lt;10,CONCATENATE("0",MID(A10,4,2)+1))),"")</f>
        <v>IMG02</v>
      </c>
      <c r="B11" s="62" t="s">
        <v>189</v>
      </c>
      <c r="C11" s="20" t="str">
        <f t="shared" si="0"/>
        <v>Recurso M7A</v>
      </c>
      <c r="D11" s="63" t="s">
        <v>190</v>
      </c>
      <c r="E11" s="63" t="s">
        <v>67</v>
      </c>
      <c r="F11" s="13" t="str">
        <f t="shared" ref="F11:F74" ca="1" si="4">IF(OR(B11&lt;&gt;"",J11&lt;&gt;""),CONCATENATE($C$7,"_",$A11,IF($G$4="Cuaderno de Estudio","_small",CONCATENATE(IF(I11="","","n"),IF(LEFT($G$5,1)="F",".jpg",".png")))),"")</f>
        <v>MA_10_01_COREC80_IMG02.png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25.25" customHeight="1" x14ac:dyDescent="0.25">
      <c r="A12" s="12" t="str">
        <f t="shared" si="3"/>
        <v>IMG03</v>
      </c>
      <c r="B12" s="62" t="s">
        <v>189</v>
      </c>
      <c r="C12" s="20" t="str">
        <f t="shared" si="0"/>
        <v>Recurso M7A</v>
      </c>
      <c r="D12" s="63" t="s">
        <v>190</v>
      </c>
      <c r="E12" s="63" t="s">
        <v>67</v>
      </c>
      <c r="F12" s="13" t="str">
        <f t="shared" ca="1" si="4"/>
        <v>MA_10_01_COREC80_IMG03.png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31.25" customHeight="1" x14ac:dyDescent="0.25">
      <c r="A13" s="12" t="str">
        <f t="shared" si="3"/>
        <v>IMG04</v>
      </c>
      <c r="B13" s="62" t="s">
        <v>189</v>
      </c>
      <c r="C13" s="20" t="str">
        <f t="shared" si="0"/>
        <v>Recurso M7A</v>
      </c>
      <c r="D13" s="63" t="s">
        <v>190</v>
      </c>
      <c r="E13" s="63" t="s">
        <v>67</v>
      </c>
      <c r="F13" s="13" t="str">
        <f t="shared" ca="1" si="4"/>
        <v>MA_10_01_COREC80_IMG04.png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45.5" customHeight="1" x14ac:dyDescent="0.25">
      <c r="A14" s="12" t="str">
        <f t="shared" si="3"/>
        <v>IMG05</v>
      </c>
      <c r="B14" s="62" t="s">
        <v>189</v>
      </c>
      <c r="C14" s="20" t="str">
        <f t="shared" si="0"/>
        <v>Recurso M7A</v>
      </c>
      <c r="D14" s="63" t="s">
        <v>190</v>
      </c>
      <c r="E14" s="63" t="s">
        <v>67</v>
      </c>
      <c r="F14" s="13" t="str">
        <f t="shared" ca="1" si="4"/>
        <v>MA_10_01_COREC80_IMG05.png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13.75" customHeight="1" x14ac:dyDescent="0.25">
      <c r="A15" s="12" t="str">
        <f t="shared" si="3"/>
        <v>IMG06</v>
      </c>
      <c r="B15" s="62" t="s">
        <v>189</v>
      </c>
      <c r="C15" s="20" t="str">
        <f t="shared" si="0"/>
        <v>Recurso M7A</v>
      </c>
      <c r="D15" s="63" t="s">
        <v>190</v>
      </c>
      <c r="E15" s="63" t="s">
        <v>155</v>
      </c>
      <c r="F15" s="13" t="str">
        <f t="shared" ca="1" si="4"/>
        <v>MA_10_01_COREC80_IMG06n.png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MA_10_01_COREC80_IMG06a.png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17" customHeight="1" x14ac:dyDescent="0.3">
      <c r="A16" s="12" t="str">
        <f t="shared" si="3"/>
        <v>IMG07</v>
      </c>
      <c r="B16" s="62" t="s">
        <v>189</v>
      </c>
      <c r="C16" s="20" t="str">
        <f t="shared" si="0"/>
        <v>Recurso M7A</v>
      </c>
      <c r="D16" s="63" t="s">
        <v>190</v>
      </c>
      <c r="E16" s="63" t="s">
        <v>67</v>
      </c>
      <c r="F16" s="13" t="str">
        <f t="shared" ca="1" si="4"/>
        <v>MA_10_01_COREC80_IMG07.png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43.25" customHeight="1" x14ac:dyDescent="0.25">
      <c r="A17" s="12" t="str">
        <f t="shared" si="3"/>
        <v>IMG08</v>
      </c>
      <c r="B17" s="62" t="s">
        <v>189</v>
      </c>
      <c r="C17" s="20" t="str">
        <f t="shared" si="0"/>
        <v>Recurso M7A</v>
      </c>
      <c r="D17" s="63" t="s">
        <v>190</v>
      </c>
      <c r="E17" s="63" t="s">
        <v>67</v>
      </c>
      <c r="F17" s="13" t="str">
        <f t="shared" ca="1" si="4"/>
        <v>MA_10_01_COREC80_IMG08.png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41" customHeight="1" x14ac:dyDescent="0.25">
      <c r="A18" s="12" t="str">
        <f t="shared" si="3"/>
        <v>IMG09</v>
      </c>
      <c r="B18" s="62" t="s">
        <v>189</v>
      </c>
      <c r="C18" s="20" t="str">
        <f t="shared" si="0"/>
        <v>Recurso M7A</v>
      </c>
      <c r="D18" s="63" t="s">
        <v>190</v>
      </c>
      <c r="E18" s="63" t="s">
        <v>67</v>
      </c>
      <c r="F18" s="13" t="str">
        <f t="shared" ca="1" si="4"/>
        <v>MA_10_01_COREC80_IMG09.png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06.25" customHeight="1" x14ac:dyDescent="0.3">
      <c r="A19" s="12" t="str">
        <f t="shared" ref="A19:A50" si="6">IF(OR(B19&lt;&gt;"",J19&lt;&gt;""),CONCATENATE(LEFT(A18,3),IF(MID(A18,4,2)+1&lt;10,CONCATENATE("0",MID(A18,4,2)+1),MID(A18,4,2)+1)),"")</f>
        <v>IMG10</v>
      </c>
      <c r="B19" s="62" t="s">
        <v>189</v>
      </c>
      <c r="C19" s="20" t="str">
        <f t="shared" si="0"/>
        <v>Recurso M7A</v>
      </c>
      <c r="D19" s="63" t="s">
        <v>190</v>
      </c>
      <c r="E19" s="63" t="s">
        <v>67</v>
      </c>
      <c r="F19" s="13" t="str">
        <f t="shared" ca="1" si="4"/>
        <v>MA_10_01_COREC80_IMG10.png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46" customHeight="1" x14ac:dyDescent="0.25">
      <c r="A20" s="12" t="str">
        <f t="shared" si="6"/>
        <v>IMG11</v>
      </c>
      <c r="B20" s="62" t="s">
        <v>189</v>
      </c>
      <c r="C20" s="20" t="str">
        <f t="shared" si="0"/>
        <v>Recurso M7A</v>
      </c>
      <c r="D20" s="63" t="s">
        <v>190</v>
      </c>
      <c r="E20" s="63" t="s">
        <v>155</v>
      </c>
      <c r="F20" s="13" t="str">
        <f t="shared" ca="1" si="4"/>
        <v>MA_10_01_COREC80_IMG11n.png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MA_10_01_COREC80_IMG11a.png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ht="141.75" customHeight="1" x14ac:dyDescent="0.25">
      <c r="A21" s="12" t="str">
        <f t="shared" si="6"/>
        <v>IMG12</v>
      </c>
      <c r="B21" s="62" t="s">
        <v>189</v>
      </c>
      <c r="C21" s="20" t="str">
        <f t="shared" si="0"/>
        <v>Recurso M7A</v>
      </c>
      <c r="D21" s="63" t="s">
        <v>190</v>
      </c>
      <c r="E21" s="63" t="s">
        <v>67</v>
      </c>
      <c r="F21" s="13" t="str">
        <f t="shared" ca="1" si="4"/>
        <v>MA_10_01_COREC80_IMG12.png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47.75" customHeight="1" x14ac:dyDescent="0.25">
      <c r="A22" s="12" t="str">
        <f t="shared" si="6"/>
        <v>IMG13</v>
      </c>
      <c r="B22" s="62" t="s">
        <v>189</v>
      </c>
      <c r="C22" s="20" t="str">
        <f t="shared" si="0"/>
        <v>Recurso M7A</v>
      </c>
      <c r="D22" s="63" t="s">
        <v>190</v>
      </c>
      <c r="E22" s="63" t="s">
        <v>67</v>
      </c>
      <c r="F22" s="13" t="str">
        <f t="shared" ca="1" si="4"/>
        <v>MA_10_01_COREC80_IMG13.png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38" customHeight="1" x14ac:dyDescent="0.25">
      <c r="A23" s="12" t="str">
        <f t="shared" si="6"/>
        <v>IMG14</v>
      </c>
      <c r="B23" s="62" t="s">
        <v>189</v>
      </c>
      <c r="C23" s="20" t="str">
        <f t="shared" si="0"/>
        <v>Recurso M7A</v>
      </c>
      <c r="D23" s="63" t="s">
        <v>190</v>
      </c>
      <c r="E23" s="63" t="s">
        <v>67</v>
      </c>
      <c r="F23" s="13" t="str">
        <f t="shared" ca="1" si="4"/>
        <v>MA_10_01_COREC80_IMG14.png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48.5" customHeight="1" x14ac:dyDescent="0.25">
      <c r="A24" s="12" t="str">
        <f t="shared" si="6"/>
        <v>IMG15</v>
      </c>
      <c r="B24" s="62" t="s">
        <v>189</v>
      </c>
      <c r="C24" s="20" t="str">
        <f t="shared" si="0"/>
        <v>Recurso M7A</v>
      </c>
      <c r="D24" s="63" t="s">
        <v>190</v>
      </c>
      <c r="E24" s="63" t="s">
        <v>67</v>
      </c>
      <c r="F24" s="13" t="str">
        <f t="shared" ca="1" si="4"/>
        <v>MA_10_01_COREC80_IMG15.png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92" customHeight="1" x14ac:dyDescent="0.25">
      <c r="A25" s="12" t="str">
        <f t="shared" si="6"/>
        <v>IMG16</v>
      </c>
      <c r="B25" s="62" t="s">
        <v>189</v>
      </c>
      <c r="C25" s="20" t="str">
        <f t="shared" si="0"/>
        <v>Recurso M7A</v>
      </c>
      <c r="D25" s="63" t="s">
        <v>190</v>
      </c>
      <c r="E25" s="63" t="s">
        <v>155</v>
      </c>
      <c r="F25" s="13" t="str">
        <f t="shared" ca="1" si="4"/>
        <v>MA_10_01_COREC80_IMG16n.png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MA_10_01_COREC80_IMG16a.png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row>
    <row r="26" spans="1:15" s="11" customFormat="1" ht="171.75" customHeight="1" x14ac:dyDescent="0.25">
      <c r="A26" s="12" t="str">
        <f t="shared" si="6"/>
        <v>IMG17</v>
      </c>
      <c r="B26" s="62" t="s">
        <v>189</v>
      </c>
      <c r="C26" s="20" t="str">
        <f t="shared" si="0"/>
        <v>Recurso M7A</v>
      </c>
      <c r="D26" s="63" t="s">
        <v>190</v>
      </c>
      <c r="E26" s="63" t="s">
        <v>67</v>
      </c>
      <c r="F26" s="13" t="str">
        <f t="shared" ca="1" si="4"/>
        <v>MA_10_01_COREC80_IMG17.png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65.75" customHeight="1" x14ac:dyDescent="0.25">
      <c r="A27" s="12" t="str">
        <f t="shared" si="6"/>
        <v>IMG18</v>
      </c>
      <c r="B27" s="62" t="s">
        <v>189</v>
      </c>
      <c r="C27" s="20" t="str">
        <f t="shared" si="0"/>
        <v>Recurso M7A</v>
      </c>
      <c r="D27" s="63" t="s">
        <v>190</v>
      </c>
      <c r="E27" s="63" t="s">
        <v>67</v>
      </c>
      <c r="F27" s="13" t="str">
        <f t="shared" ca="1" si="4"/>
        <v>MA_10_01_COREC80_IMG18.png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8.25" customHeight="1" x14ac:dyDescent="0.25">
      <c r="A28" s="12" t="str">
        <f t="shared" si="6"/>
        <v>IMG19</v>
      </c>
      <c r="B28" s="62" t="s">
        <v>189</v>
      </c>
      <c r="C28" s="20" t="str">
        <f t="shared" si="0"/>
        <v>Recurso M7A</v>
      </c>
      <c r="D28" s="63" t="s">
        <v>190</v>
      </c>
      <c r="E28" s="63" t="s">
        <v>67</v>
      </c>
      <c r="F28" s="13" t="str">
        <f t="shared" ca="1" si="4"/>
        <v>MA_10_01_COREC80_IMG19.png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2.25" customHeight="1" x14ac:dyDescent="0.25">
      <c r="A29" s="12" t="str">
        <f t="shared" si="6"/>
        <v>IMG20</v>
      </c>
      <c r="B29" s="62" t="s">
        <v>189</v>
      </c>
      <c r="C29" s="20" t="str">
        <f t="shared" si="0"/>
        <v>Recurso M7A</v>
      </c>
      <c r="D29" s="63" t="s">
        <v>190</v>
      </c>
      <c r="E29" s="63" t="s">
        <v>67</v>
      </c>
      <c r="F29" s="13" t="str">
        <f t="shared" ca="1" si="4"/>
        <v>MA_10_01_COREC80_IMG20.png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89.75" customHeight="1" x14ac:dyDescent="0.25">
      <c r="A30" s="12" t="str">
        <f t="shared" si="6"/>
        <v>IMG21</v>
      </c>
      <c r="B30" s="62" t="s">
        <v>189</v>
      </c>
      <c r="C30" s="20" t="str">
        <f t="shared" si="0"/>
        <v>Recurso M7A</v>
      </c>
      <c r="D30" s="63" t="s">
        <v>190</v>
      </c>
      <c r="E30" s="63" t="s">
        <v>155</v>
      </c>
      <c r="F30" s="13" t="str">
        <f t="shared" ca="1" si="4"/>
        <v>MA_10_01_COREC80_IMG21n.png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MA_10_01_COREC80_IMG21a.png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ht="143.25" customHeight="1" x14ac:dyDescent="0.25">
      <c r="A31" s="12" t="str">
        <f t="shared" si="6"/>
        <v>IMG22</v>
      </c>
      <c r="B31" s="62" t="s">
        <v>189</v>
      </c>
      <c r="C31" s="20" t="str">
        <f t="shared" si="0"/>
        <v>Recurso M7A</v>
      </c>
      <c r="D31" s="63" t="s">
        <v>190</v>
      </c>
      <c r="E31" s="63" t="s">
        <v>67</v>
      </c>
      <c r="F31" s="13" t="str">
        <f t="shared" ca="1" si="4"/>
        <v>MA_10_01_COREC80_IMG22.png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43.25" customHeight="1" x14ac:dyDescent="0.25">
      <c r="A32" s="12" t="str">
        <f t="shared" si="6"/>
        <v>IMG23</v>
      </c>
      <c r="B32" s="62" t="s">
        <v>189</v>
      </c>
      <c r="C32" s="20" t="str">
        <f t="shared" si="0"/>
        <v>Recurso M7A</v>
      </c>
      <c r="D32" s="63" t="s">
        <v>190</v>
      </c>
      <c r="E32" s="63" t="s">
        <v>67</v>
      </c>
      <c r="F32" s="13" t="str">
        <f t="shared" ca="1" si="4"/>
        <v>MA_10_01_COREC80_IMG23.png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20" customHeight="1" x14ac:dyDescent="0.25">
      <c r="A33" s="12" t="str">
        <f t="shared" si="6"/>
        <v>IMG24</v>
      </c>
      <c r="B33" s="62" t="s">
        <v>189</v>
      </c>
      <c r="C33" s="20" t="str">
        <f t="shared" si="0"/>
        <v>Recurso M7A</v>
      </c>
      <c r="D33" s="63" t="s">
        <v>190</v>
      </c>
      <c r="E33" s="63" t="s">
        <v>67</v>
      </c>
      <c r="F33" s="13" t="str">
        <f t="shared" ca="1" si="4"/>
        <v>MA_10_01_COREC80_IMG24.png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32.75" customHeight="1" x14ac:dyDescent="0.25">
      <c r="A34" s="12" t="str">
        <f t="shared" si="6"/>
        <v>IMG25</v>
      </c>
      <c r="B34" s="62" t="s">
        <v>189</v>
      </c>
      <c r="C34" s="20" t="str">
        <f t="shared" si="0"/>
        <v>Recurso M7A</v>
      </c>
      <c r="D34" s="63" t="s">
        <v>190</v>
      </c>
      <c r="E34" s="63" t="s">
        <v>67</v>
      </c>
      <c r="F34" s="13" t="str">
        <f t="shared" ca="1" si="4"/>
        <v>MA_10_01_COREC80_IMG25.png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94.25" customHeight="1" x14ac:dyDescent="0.25">
      <c r="A35" s="12" t="str">
        <f t="shared" si="6"/>
        <v>IMG26</v>
      </c>
      <c r="B35" s="62" t="s">
        <v>189</v>
      </c>
      <c r="C35" s="20" t="str">
        <f t="shared" si="0"/>
        <v>Recurso M7A</v>
      </c>
      <c r="D35" s="63" t="s">
        <v>190</v>
      </c>
      <c r="E35" s="63" t="s">
        <v>155</v>
      </c>
      <c r="F35" s="13" t="str">
        <f t="shared" ca="1" si="4"/>
        <v>MA_10_01_COREC80_IMG26n.png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MA_10_01_COREC80_IMG26a.png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c r="O35" s="2"/>
    </row>
    <row r="36" spans="1:15" s="11" customFormat="1" ht="164.25" customHeight="1" x14ac:dyDescent="0.25">
      <c r="A36" s="12" t="str">
        <f t="shared" si="6"/>
        <v>IMG27</v>
      </c>
      <c r="B36" s="62" t="s">
        <v>189</v>
      </c>
      <c r="C36" s="20" t="str">
        <f t="shared" si="0"/>
        <v>Recurso M7A</v>
      </c>
      <c r="D36" s="63" t="s">
        <v>190</v>
      </c>
      <c r="E36" s="63" t="s">
        <v>67</v>
      </c>
      <c r="F36" s="13" t="str">
        <f t="shared" ca="1" si="4"/>
        <v>MA_10_01_COREC80_IMG27.png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35.75" customHeight="1" x14ac:dyDescent="0.25">
      <c r="A37" s="12" t="str">
        <f t="shared" si="6"/>
        <v>IMG28</v>
      </c>
      <c r="B37" s="62" t="s">
        <v>189</v>
      </c>
      <c r="C37" s="20" t="str">
        <f t="shared" si="0"/>
        <v>Recurso M7A</v>
      </c>
      <c r="D37" s="63" t="s">
        <v>190</v>
      </c>
      <c r="E37" s="63" t="s">
        <v>67</v>
      </c>
      <c r="F37" s="13" t="str">
        <f t="shared" ca="1" si="4"/>
        <v>MA_10_01_COREC80_IMG28.png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37.25" customHeight="1" x14ac:dyDescent="0.25">
      <c r="A38" s="12" t="str">
        <f t="shared" si="6"/>
        <v>IMG29</v>
      </c>
      <c r="B38" s="62" t="s">
        <v>189</v>
      </c>
      <c r="C38" s="20" t="str">
        <f t="shared" si="0"/>
        <v>Recurso M7A</v>
      </c>
      <c r="D38" s="63" t="s">
        <v>190</v>
      </c>
      <c r="E38" s="63" t="s">
        <v>67</v>
      </c>
      <c r="F38" s="13" t="str">
        <f t="shared" ca="1" si="4"/>
        <v>MA_10_01_COREC80_IMG29.png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40.25" customHeight="1" x14ac:dyDescent="0.25">
      <c r="A39" s="12" t="str">
        <f t="shared" si="6"/>
        <v>IMG30</v>
      </c>
      <c r="B39" s="62" t="s">
        <v>189</v>
      </c>
      <c r="C39" s="20" t="str">
        <f t="shared" si="0"/>
        <v>Recurso M7A</v>
      </c>
      <c r="D39" s="63" t="s">
        <v>190</v>
      </c>
      <c r="E39" s="63" t="s">
        <v>67</v>
      </c>
      <c r="F39" s="13" t="str">
        <f t="shared" ca="1" si="4"/>
        <v>MA_10_01_COREC80_IMG30.png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95" customHeight="1" x14ac:dyDescent="0.25">
      <c r="A40" s="12" t="str">
        <f t="shared" si="6"/>
        <v>IMG31</v>
      </c>
      <c r="B40" s="62" t="s">
        <v>189</v>
      </c>
      <c r="C40" s="20" t="str">
        <f t="shared" si="0"/>
        <v>Recurso M7A</v>
      </c>
      <c r="D40" s="63" t="s">
        <v>190</v>
      </c>
      <c r="E40" s="63" t="s">
        <v>155</v>
      </c>
      <c r="F40" s="13" t="str">
        <f t="shared" ca="1" si="4"/>
        <v>MA_10_01_COREC80_IMG31n.png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MA_10_01_COREC80_IMG31a.png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c r="K40" s="65"/>
    </row>
    <row r="41" spans="1:15" s="11" customFormat="1" ht="140.25" customHeight="1" x14ac:dyDescent="0.25">
      <c r="A41" s="12" t="str">
        <f t="shared" si="6"/>
        <v>IMG32</v>
      </c>
      <c r="B41" s="62" t="s">
        <v>189</v>
      </c>
      <c r="C41" s="20" t="str">
        <f t="shared" si="0"/>
        <v>Recurso M7A</v>
      </c>
      <c r="D41" s="63" t="s">
        <v>190</v>
      </c>
      <c r="E41" s="63" t="s">
        <v>67</v>
      </c>
      <c r="F41" s="13" t="str">
        <f t="shared" ca="1" si="4"/>
        <v>MA_10_01_COREC80_IMG32.png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27.5" customHeight="1" x14ac:dyDescent="0.25">
      <c r="A42" s="12" t="str">
        <f t="shared" si="6"/>
        <v>IMG33</v>
      </c>
      <c r="B42" s="62" t="s">
        <v>189</v>
      </c>
      <c r="C42" s="20" t="str">
        <f t="shared" ref="C42:C73" si="7">IF(OR(B42&lt;&gt;"",J42&lt;&gt;""),IF($G$4="Recurso",CONCATENATE($G$4," ",$G$5),$G$4),"")</f>
        <v>Recurso M7A</v>
      </c>
      <c r="D42" s="63" t="s">
        <v>190</v>
      </c>
      <c r="E42" s="63" t="s">
        <v>67</v>
      </c>
      <c r="F42" s="13" t="str">
        <f t="shared" ca="1" si="4"/>
        <v>MA_10_01_COREC80_IMG33.png</v>
      </c>
      <c r="G42" s="13" t="str">
        <f ca="1">IF($F42&lt;&gt;"",IF($G$4="Recurso",VLOOKUP($E42,OFFSET('Definición técnica de imagenes'!$A$1,MATCH($G$5,'Definición técnica de imagenes'!$A$1:$A$104,0)-1,1,COUNTIF('Definición técnica de imagenes'!$A$3:$A$102,$G$5),5),5,FALSE),'Definición técnica de imagenes'!$F$16),"")</f>
        <v>110 x 110 px</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25.25" customHeight="1" x14ac:dyDescent="0.25">
      <c r="A43" s="12" t="str">
        <f t="shared" si="6"/>
        <v>IMG34</v>
      </c>
      <c r="B43" s="62" t="s">
        <v>189</v>
      </c>
      <c r="C43" s="20" t="str">
        <f t="shared" si="7"/>
        <v>Recurso M7A</v>
      </c>
      <c r="D43" s="63" t="s">
        <v>190</v>
      </c>
      <c r="E43" s="63" t="s">
        <v>67</v>
      </c>
      <c r="F43" s="13" t="str">
        <f t="shared" ca="1" si="4"/>
        <v>MA_10_01_COREC80_IMG34.png</v>
      </c>
      <c r="G43" s="13" t="str">
        <f ca="1">IF($F43&lt;&gt;"",IF($G$4="Recurso",VLOOKUP($E43,OFFSET('Definición técnica de imagenes'!$A$1,MATCH($G$5,'Definición técnica de imagenes'!$A$1:$A$104,0)-1,1,COUNTIF('Definición técnica de imagenes'!$A$3:$A$102,$G$5),5),5,FALSE),'Definición técnica de imagenes'!$F$16),"")</f>
        <v>110 x 110 px</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99" customHeight="1" x14ac:dyDescent="0.25">
      <c r="A44" s="12" t="str">
        <f t="shared" si="6"/>
        <v>IMG35</v>
      </c>
      <c r="B44" s="62" t="s">
        <v>189</v>
      </c>
      <c r="C44" s="20" t="str">
        <f t="shared" si="7"/>
        <v>Recurso M7A</v>
      </c>
      <c r="D44" s="63" t="s">
        <v>190</v>
      </c>
      <c r="E44" s="63" t="s">
        <v>67</v>
      </c>
      <c r="F44" s="13" t="str">
        <f t="shared" ca="1" si="4"/>
        <v>MA_10_01_COREC80_IMG35.png</v>
      </c>
      <c r="G44" s="13" t="str">
        <f ca="1">IF($F44&lt;&gt;"",IF($G$4="Recurso",VLOOKUP($E44,OFFSET('Definición técnica de imagenes'!$A$1,MATCH($G$5,'Definición técnica de imagenes'!$A$1:$A$104,0)-1,1,COUNTIF('Definición técnica de imagenes'!$A$3:$A$102,$G$5),5),5,FALSE),'Definición técnica de imagenes'!$F$16),"")</f>
        <v>110 x 110 px</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2016-06-20T17:14:05Z</dcterms:modified>
</cp:coreProperties>
</file>