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H15" i="1" s="1"/>
  <c r="I16" i="1"/>
  <c r="H16" i="1" s="1"/>
  <c r="I17" i="1"/>
  <c r="H17" i="1" s="1"/>
  <c r="I18" i="1"/>
  <c r="H18" i="1" s="1"/>
  <c r="I19" i="1"/>
  <c r="H19" i="1" s="1"/>
  <c r="I20" i="1"/>
  <c r="H20" i="1" s="1"/>
  <c r="I21" i="1"/>
  <c r="H21" i="1" s="1"/>
  <c r="I22" i="1"/>
  <c r="I23" i="1"/>
  <c r="H23" i="1" s="1"/>
  <c r="I24" i="1"/>
  <c r="I25" i="1"/>
  <c r="H25" i="1" s="1"/>
  <c r="I26" i="1"/>
  <c r="I27" i="1"/>
  <c r="H27" i="1" s="1"/>
  <c r="I28" i="1"/>
  <c r="I29" i="1"/>
  <c r="H29" i="1" s="1"/>
  <c r="I30" i="1"/>
  <c r="I31" i="1"/>
  <c r="H31" i="1" s="1"/>
  <c r="I32" i="1"/>
  <c r="I33" i="1"/>
  <c r="H33" i="1" s="1"/>
  <c r="I34" i="1"/>
  <c r="I35" i="1"/>
  <c r="H35" i="1" s="1"/>
  <c r="I36" i="1"/>
  <c r="I37" i="1"/>
  <c r="H37" i="1" s="1"/>
  <c r="I38" i="1"/>
  <c r="I39" i="1"/>
  <c r="H39" i="1" s="1"/>
  <c r="I40" i="1"/>
  <c r="I41" i="1"/>
  <c r="H41" i="1" s="1"/>
  <c r="I42" i="1"/>
  <c r="I43" i="1"/>
  <c r="H43" i="1" s="1"/>
  <c r="I44" i="1"/>
  <c r="I45" i="1"/>
  <c r="H45" i="1" s="1"/>
  <c r="I46" i="1"/>
  <c r="I47" i="1"/>
  <c r="H47" i="1" s="1"/>
  <c r="I48" i="1"/>
  <c r="I49" i="1"/>
  <c r="H49" i="1" s="1"/>
  <c r="I50" i="1"/>
  <c r="I51" i="1"/>
  <c r="H51" i="1" s="1"/>
  <c r="I52" i="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2" i="1"/>
  <c r="F61" i="1"/>
  <c r="G61" i="1" s="1"/>
  <c r="F59" i="1"/>
  <c r="G59" i="1" s="1"/>
  <c r="F57" i="1"/>
  <c r="G57" i="1" s="1"/>
  <c r="F55" i="1"/>
  <c r="G55" i="1" s="1"/>
  <c r="F52" i="1"/>
  <c r="G52" i="1" s="1"/>
  <c r="H52" i="1"/>
  <c r="F51" i="1"/>
  <c r="G51" i="1" s="1"/>
  <c r="F50" i="1"/>
  <c r="G50" i="1" s="1"/>
  <c r="H50" i="1"/>
  <c r="F49" i="1"/>
  <c r="G49" i="1" s="1"/>
  <c r="F48" i="1"/>
  <c r="G48" i="1" s="1"/>
  <c r="H48" i="1"/>
  <c r="F47" i="1"/>
  <c r="G47" i="1" s="1"/>
  <c r="F46" i="1"/>
  <c r="G46" i="1" s="1"/>
  <c r="H46" i="1"/>
  <c r="F45" i="1"/>
  <c r="G45" i="1" s="1"/>
  <c r="F44" i="1"/>
  <c r="G44" i="1" s="1"/>
  <c r="H44" i="1"/>
  <c r="F43" i="1"/>
  <c r="G43" i="1" s="1"/>
  <c r="F42" i="1"/>
  <c r="G42" i="1" s="1"/>
  <c r="H42" i="1"/>
  <c r="F41" i="1"/>
  <c r="G41" i="1" s="1"/>
  <c r="F40" i="1"/>
  <c r="G40" i="1" s="1"/>
  <c r="H40" i="1"/>
  <c r="F39" i="1"/>
  <c r="G39" i="1" s="1"/>
  <c r="F38" i="1"/>
  <c r="G38" i="1" s="1"/>
  <c r="H38" i="1"/>
  <c r="F37" i="1"/>
  <c r="G37" i="1" s="1"/>
  <c r="F36" i="1"/>
  <c r="G36" i="1" s="1"/>
  <c r="H36" i="1"/>
  <c r="F35" i="1"/>
  <c r="G35" i="1" s="1"/>
  <c r="F34" i="1"/>
  <c r="G34" i="1" s="1"/>
  <c r="H34" i="1"/>
  <c r="F33" i="1"/>
  <c r="G33" i="1" s="1"/>
  <c r="F32" i="1"/>
  <c r="G32" i="1" s="1"/>
  <c r="H32" i="1"/>
  <c r="F31" i="1"/>
  <c r="G31" i="1" s="1"/>
  <c r="F30" i="1"/>
  <c r="G30" i="1" s="1"/>
  <c r="H30" i="1"/>
  <c r="F29" i="1"/>
  <c r="G29" i="1" s="1"/>
  <c r="F28" i="1"/>
  <c r="G28" i="1" s="1"/>
  <c r="H28" i="1"/>
  <c r="F27" i="1"/>
  <c r="G27" i="1" s="1"/>
  <c r="F26" i="1"/>
  <c r="G26" i="1" s="1"/>
  <c r="H26" i="1"/>
  <c r="F25" i="1"/>
  <c r="G25" i="1" s="1"/>
  <c r="F24" i="1"/>
  <c r="G24" i="1" s="1"/>
  <c r="H24" i="1"/>
  <c r="F23" i="1"/>
  <c r="G23" i="1" s="1"/>
  <c r="F22" i="1"/>
  <c r="G22" i="1" s="1"/>
  <c r="H22" i="1"/>
  <c r="F21" i="1"/>
  <c r="G21" i="1" s="1"/>
  <c r="F19" i="1"/>
  <c r="G19" i="1" s="1"/>
  <c r="F18" i="1"/>
  <c r="G18" i="1" s="1"/>
  <c r="F17" i="1"/>
  <c r="G17" i="1" s="1"/>
  <c r="F16" i="1"/>
  <c r="G16" i="1" s="1"/>
  <c r="A10" i="1"/>
  <c r="A11" i="1"/>
  <c r="A12" i="1" s="1"/>
  <c r="A14" i="1"/>
  <c r="A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F14" i="1"/>
  <c r="G14" i="1" s="1"/>
  <c r="F15" i="1"/>
  <c r="G15" i="1" s="1"/>
  <c r="A16" i="1"/>
  <c r="A17" i="1"/>
  <c r="A18" i="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4" i="1" l="1"/>
  <c r="F11" i="1"/>
  <c r="G11" i="1" s="1"/>
  <c r="H11" i="1"/>
  <c r="H12" i="1"/>
  <c r="A13" i="1"/>
  <c r="F12" i="1"/>
  <c r="G12" i="1" s="1"/>
  <c r="F10" i="1"/>
  <c r="G10" i="1" s="1"/>
  <c r="H13" i="1" l="1"/>
  <c r="F13" i="1"/>
  <c r="G13" i="1" s="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<sst xmlns="http://schemas.openxmlformats.org/spreadsheetml/2006/main" count="382" uniqueCount="197">
  <si>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</si>
  <si>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</si>
  <si>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</si>
  <si>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</si>
  <si>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</si>
  <si>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</si>
  <si>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</si>
  <si>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</si>
  <si>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</si>
  <si>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</si>
  <si>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</si>
  <si>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</si>
  <si>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</si>
  <si>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</si>
  <si>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</si>
  <si>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</si>
  <si>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</si>
  <si>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</si>
  <si>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</si>
  <si>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</si>
  <si>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</si>
  <si>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</si>
  <si>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</si>
  <si>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</si>
  <si>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</si>
  <si>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</si>
  <si>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</si>
  <si>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</si>
  <si>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</si>
  <si>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</si>
  <si>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</si>
  <si>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</si>
  <si>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</si>
  <si>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</si>
  <si>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</si>
  <si>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</si>
  <si>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</si>
  <si>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</si>
  <si>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</si>
  <si>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</si>
  <si>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</si>
  <si>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</si>
  <si>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</si>
  <si>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</si>
  <si>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</si>
  <si>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</si>
  <si>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</si>
  <si>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</si>
  <si>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</si>
  <si>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</si>
  <si>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</si>
  <si>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</si>
  <si>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</si>
  <si>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</si>
  <si>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</si>
  <si>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</si>
  <si>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</si>
  <si>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</si>
  <si>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</si>
  <si>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</si>
  <si>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</si>
  <si>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</si>
  <si>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</si>
  <si>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</si>
  <si>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</si>
  <si>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</si>
  <si>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</si>
  <si>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</si>
  <si>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</si>
  <si>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</si>
  <si>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</si>
  <si>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</si>
  <si>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</si>
  <si>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</si>
  <si>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</si>
  <si>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</si>
  <si>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</si>
  <si>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</si>
  <si>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</si>
  <si>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</si>
  <si>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</si>
  <si>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</si>
  <si>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</si>
  <si>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</si>
  <si>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</si>
  <si>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</si>
  <si>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</si>
  <si>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</si>
  <si>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</si>
  <si>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</si>
  <si>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</si>
  <si>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</si>
  <si>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</si>
  <si>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</si>
  <si>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</si>
  <si>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</si>
  <si>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</si>
  <si>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</si>
  <si>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</si>
  <si>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</si>
  <si>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</si>
  <si>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</si>
  <si>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</si>
  <si>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</si>
  <si>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</si>
  <si>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</si>
  <si>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</si>
  <si>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</si>
  <si>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</si>
  <si>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</si>
  <si>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</si>
  <si>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</si>
  <si>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</si>
  <si>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</si>
  <si>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</si>
  <si>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</si>
  <si>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</si>
  <si>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</si>
  <si>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</si>
  <si>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</si>
  <si>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</si>
  <si>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</si>
  <si>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</si>
  <si>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</si>
  <si>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</si>
  <si>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</si>
  <si>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</si>
  <si>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</si>
  <si>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</si>
  <si>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</si>
  <si>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</si>
  <si>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</si>
  <si>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</si>
  <si>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</si>
  <si>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</si>
  <si>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</si>
  <si>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</si>
  <si>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</si>
  <si>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</si>
  <si>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</si>
  <si>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</si>
  <si>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</si>
  <si>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</si>
  <si>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</si>
  <si>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</si>
  <si>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</si>
  <si>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</si>
  <si>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</si>
  <si>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</si>
  <si>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</si>
  <si>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</si>
  <si>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</si>
  <si>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</si>
  <si>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</si>
  <si>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</si>
  <si>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</si>
  <si>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</si>
  <si>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</si>
  <si>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</si>
  <si>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</si>
  <si>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</si>
  <si>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</si>
  <si>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</si>
  <si>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</si>
  <si>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</si>
  <si>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</si>
  <si>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</si>
  <si>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</si>
  <si>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</si>
  <si>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</si>
  <si>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</si>
  <si>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</si>
  <si>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</si>
  <si>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</si>
  <si>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</si>
  <si>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</si>
  <si>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</si>
  <si>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</si>
  <si>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</si>
  <si>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</si>
  <si>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</si>
  <si>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</si>
  <si>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</si>
  <si>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</si>
  <si>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</si>
  <si>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</si>
  <si>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</si>
  <si>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</si>
  <si>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MA_07_13_CO_REC_260</t>
  </si>
  <si>
    <t xml:space="preserve">Adriana Pachon </t>
  </si>
  <si>
    <t xml:space="preserve">El cono. </t>
  </si>
  <si>
    <t>Cono de revolución, se adjunta la imagen en las observaciones para tenerla en cuenta. Nomrar los vertices y dejar las medidas que aparecen.</t>
  </si>
  <si>
    <t xml:space="preserve">Se adjunta imagen para tener en cuenta. </t>
  </si>
  <si>
    <t xml:space="preserve">Cono indicando el valor de la genetratíz y radio de la circunferencia, se adjunta imagnen en la observación para tener en cuenta. </t>
  </si>
  <si>
    <t xml:space="preserve">Cono, como el que se muestra en la observación </t>
  </si>
  <si>
    <t xml:space="preserve">Imagen donde aparezca un cono y la fórmula del volumen. </t>
  </si>
  <si>
    <t xml:space="preserve">Cono con generatriz y altura marcadas como se muestra en la imagen adjunta en la observacion.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</si>
</sst>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1512094</xdr:colOff>
      <xdr:row>8</xdr:row>
      <xdr:rowOff>458454</xdr:rowOff>
    </xdr:from>
    <xdr:to>
      <xdr:col>10</xdr:col>
      <xdr:colOff>2095501</xdr:colOff>
      <xdr:row>9</xdr:row>
      <xdr:rowOff>570433</xdr:rowOff>
    </xdr:to>
    <xdr:pic>
      <xdr:nvPicPr>
        <xdr:cNvPr id="6" name="5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59375" y="2125329"/>
          <a:ext cx="583407" cy="600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1550172</xdr:colOff>
      <xdr:row>9</xdr:row>
      <xdr:rowOff>678657</xdr:rowOff>
    </xdr:from>
    <xdr:to>
      <xdr:col>10</xdr:col>
      <xdr:colOff>2071688</xdr:colOff>
      <xdr:row>10</xdr:row>
      <xdr:rowOff>483395</xdr:rowOff>
    </xdr:to>
    <xdr:pic>
      <xdr:nvPicPr>
        <xdr:cNvPr id="9" name="8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97453" y="2833688"/>
          <a:ext cx="521516" cy="495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1090786</xdr:colOff>
      <xdr:row>10</xdr:row>
      <xdr:rowOff>654845</xdr:rowOff>
    </xdr:from>
    <xdr:to>
      <xdr:col>10</xdr:col>
      <xdr:colOff>1838322</xdr:colOff>
      <xdr:row>11</xdr:row>
      <xdr:rowOff>678657</xdr:rowOff>
    </xdr:to>
    <xdr:pic>
      <xdr:nvPicPr>
        <xdr:cNvPr id="10" name="9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8067" y="3500439"/>
          <a:ext cx="747536" cy="750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304800</xdr:colOff>
      <xdr:row>12</xdr:row>
      <xdr:rowOff>304800</xdr:rowOff>
    </xdr:to>
    <xdr:sp macro="" textlink="">
      <xdr:nvSpPr>
        <xdr:cNvPr id="3081" name="AutoShape 9" descr="Resultado de imagen para volumen del cono"/>
        <xdr:cNvSpPr>
          <a:spLocks noChangeAspect="1" noChangeArrowheads="1"/>
        </xdr:cNvSpPr>
      </xdr:nvSpPr>
      <xdr:spPr bwMode="auto">
        <a:xfrm>
          <a:off x="16363950" y="435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13</xdr:row>
      <xdr:rowOff>0</xdr:rowOff>
    </xdr:from>
    <xdr:to>
      <xdr:col>10</xdr:col>
      <xdr:colOff>304800</xdr:colOff>
      <xdr:row>13</xdr:row>
      <xdr:rowOff>304800</xdr:rowOff>
    </xdr:to>
    <xdr:sp macro="" textlink="">
      <xdr:nvSpPr>
        <xdr:cNvPr id="3082" name="AutoShape 10" descr="Resultado de imagen para volumen del cono"/>
        <xdr:cNvSpPr>
          <a:spLocks noChangeAspect="1" noChangeArrowheads="1"/>
        </xdr:cNvSpPr>
      </xdr:nvSpPr>
      <xdr:spPr bwMode="auto">
        <a:xfrm>
          <a:off x="16363950" y="5000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xdr:colOff>
      <xdr:row>12</xdr:row>
      <xdr:rowOff>76334</xdr:rowOff>
    </xdr:from>
    <xdr:to>
      <xdr:col>10</xdr:col>
      <xdr:colOff>821532</xdr:colOff>
      <xdr:row>13</xdr:row>
      <xdr:rowOff>71438</xdr:rowOff>
    </xdr:to>
    <xdr:pic>
      <xdr:nvPicPr>
        <xdr:cNvPr id="4" name="3 Imagen"/>
        <xdr:cNvPicPr>
          <a:picLocks noChangeAspect="1"/>
        </xdr:cNvPicPr>
      </xdr:nvPicPr>
      <xdr:blipFill rotWithShape="1">
        <a:blip xmlns:r="http://schemas.openxmlformats.org/officeDocument/2006/relationships" r:embed="rId4"/>
        <a:srcRect l="2612" t="22302" r="73337" b="52792"/>
        <a:stretch/>
      </xdr:blipFill>
      <xdr:spPr>
        <a:xfrm>
          <a:off x="16347282" y="4457834"/>
          <a:ext cx="821531" cy="638042"/>
        </a:xfrm>
        <a:prstGeom prst="rect">
          <a:avLst/>
        </a:prstGeom>
      </xdr:spPr>
    </xdr:pic>
    <xdr:clientData/>
  </xdr:twoCellAnchor>
  <xdr:twoCellAnchor editAs="oneCell">
    <xdr:from>
      <xdr:col>10</xdr:col>
      <xdr:colOff>65125</xdr:colOff>
      <xdr:row>13</xdr:row>
      <xdr:rowOff>250031</xdr:rowOff>
    </xdr:from>
    <xdr:to>
      <xdr:col>10</xdr:col>
      <xdr:colOff>500063</xdr:colOff>
      <xdr:row>14</xdr:row>
      <xdr:rowOff>19050</xdr:rowOff>
    </xdr:to>
    <xdr:pic>
      <xdr:nvPicPr>
        <xdr:cNvPr id="12" name="11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12406" y="5274469"/>
          <a:ext cx="434938" cy="483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80" zoomScaleNormal="80" zoomScalePageLayoutView="140" workbookViewId="0">
      <pane ySplit="9" topLeftCell="A10"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42424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MA_07_13_CO_REC_260_IMG01n.png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MA_07_13_CO_REC_260_IMG01a.png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t="s">
        <v>192</v>
      </c>
      <c r="O10" s="2" t="str">
        <f>'Definición técnica de imagenes'!A12</f>
        <v>M12D</v>
      </c>
    </row>
    <row r="11" spans="1:16" s="11" customFormat="1" ht="57" customHeight="1" x14ac:dyDescent="0.25">
      <c r="A11" s="12" t="str">
        <f t="shared" ref="A11:A18" si="3">IF(OR(B11&lt;&gt;"",J11&lt;&gt;""),CONCATENATE(LEFT(A10,3),IF(MID(A10,4,2)+1&lt;10,CONCATENATE("0",MID(A10,4,2)+1))),"")</f>
        <v>IMG02</v>
      </c>
      <c r="B11" s="62"/>
      <c r="C11" s="20" t="str">
        <f t="shared" si="0"/>
        <v>Recurso M101</v>
      </c>
      <c r="D11" s="63" t="s">
        <v>187</v>
      </c>
      <c r="E11" s="63" t="s">
        <v>155</v>
      </c>
      <c r="F11" s="13" t="str">
        <f t="shared" ref="F11:F74" ca="1" si="4">IF(OR(B11&lt;&gt;"",J11&lt;&gt;""),CONCATENATE($C$7,"_",$A11,IF($G$4="Cuaderno de Estudio","_small",CONCATENATE(IF(I11="","","n"),IF(LEFT($G$5,1)="F",".jpg",".png")))),"")</f>
        <v>MA_07_13_CO_REC_260_IMG02n.png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MA_07_13_CO_REC_260_IMG02a.png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t="s">
        <v>192</v>
      </c>
      <c r="O11" s="2" t="str">
        <f>'Definición técnica de imagenes'!A13</f>
        <v>M101</v>
      </c>
    </row>
    <row r="12" spans="1:16" s="11" customFormat="1" ht="63.75" customHeight="1" x14ac:dyDescent="0.25">
      <c r="A12" s="12" t="str">
        <f t="shared" si="3"/>
        <v>IMG03</v>
      </c>
      <c r="B12" s="62"/>
      <c r="C12" s="20" t="str">
        <f t="shared" si="0"/>
        <v>Recurso M101</v>
      </c>
      <c r="D12" s="63" t="s">
        <v>187</v>
      </c>
      <c r="E12" s="63" t="s">
        <v>155</v>
      </c>
      <c r="F12" s="13" t="str">
        <f t="shared" ca="1" si="4"/>
        <v>MA_07_13_CO_REC_260_IMG03n.png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MA_07_13_CO_REC_260_IMG03a.png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192</v>
      </c>
      <c r="O12" s="2" t="str">
        <f>'Definición técnica de imagenes'!A18</f>
        <v>Diaporama F1</v>
      </c>
    </row>
    <row r="13" spans="1:16" s="11" customFormat="1" ht="51" customHeight="1" x14ac:dyDescent="0.25">
      <c r="A13" s="12" t="str">
        <f t="shared" si="3"/>
        <v>IMG04</v>
      </c>
      <c r="B13" s="62"/>
      <c r="C13" s="20" t="str">
        <f t="shared" si="0"/>
        <v>Recurso M101</v>
      </c>
      <c r="D13" s="63" t="s">
        <v>187</v>
      </c>
      <c r="E13" s="63" t="s">
        <v>155</v>
      </c>
      <c r="F13" s="13" t="str">
        <f t="shared" ca="1" si="4"/>
        <v>MA_07_13_CO_REC_260_IMG04n.png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MA_07_13_CO_REC_260_IMG04a.png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c r="O13" s="2" t="str">
        <f>'Definición técnica de imagenes'!A19</f>
        <v>F4</v>
      </c>
    </row>
    <row r="14" spans="1:16" s="11" customFormat="1" ht="56.25" customHeight="1" x14ac:dyDescent="0.25">
      <c r="A14" s="12" t="str">
        <f t="shared" si="3"/>
        <v>IMG05</v>
      </c>
      <c r="B14" s="62"/>
      <c r="C14" s="20" t="str">
        <f t="shared" si="0"/>
        <v>Recurso M101</v>
      </c>
      <c r="D14" s="63" t="s">
        <v>187</v>
      </c>
      <c r="E14" s="63" t="s">
        <v>155</v>
      </c>
      <c r="F14" s="13" t="str">
        <f t="shared" ca="1" si="4"/>
        <v>MA_07_13_CO_REC_260_IMG05n.png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MA_07_13_CO_REC_260_IMG05a.png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2016-02-25T03:27:20Z</dcterms:modified>
</cp:coreProperties>
</file>