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fileRecoveryPr repairLoad="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H15" i="1"/>
  <c r="I16" i="1"/>
  <c r="I17" i="1"/>
  <c r="H17" i="1"/>
  <c r="I18" i="1"/>
  <c r="H18" i="1"/>
  <c r="I19" i="1"/>
  <c r="H19" i="1"/>
  <c r="I20" i="1"/>
  <c r="H20" i="1"/>
  <c r="I21" i="1"/>
  <c r="H21" i="1"/>
  <c r="I22" i="1"/>
  <c r="H22" i="1"/>
  <c r="I23" i="1"/>
  <c r="H23" i="1"/>
  <c r="I24" i="1"/>
  <c r="H24" i="1"/>
  <c r="I25" i="1"/>
  <c r="H25" i="1"/>
  <c r="I26" i="1"/>
  <c r="I27" i="1"/>
  <c r="H27" i="1"/>
  <c r="I28" i="1"/>
  <c r="H28" i="1"/>
  <c r="I29" i="1"/>
  <c r="H29" i="1"/>
  <c r="I30" i="1"/>
  <c r="H30" i="1"/>
  <c r="I31" i="1"/>
  <c r="H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I47" i="1"/>
  <c r="H47" i="1"/>
  <c r="I48" i="1"/>
  <c r="H48" i="1"/>
  <c r="I49" i="1"/>
  <c r="H49" i="1"/>
  <c r="I50" i="1"/>
  <c r="H50" i="1"/>
  <c r="I51" i="1"/>
  <c r="H51" i="1"/>
  <c r="I52" i="1"/>
  <c r="H52" i="1"/>
  <c r="I53" i="1"/>
  <c r="H53" i="1"/>
  <c r="F53" i="1"/>
  <c r="G53" i="1"/>
  <c r="I54" i="1"/>
  <c r="H54" i="1"/>
  <c r="F54" i="1"/>
  <c r="G54" i="1"/>
  <c r="I55" i="1"/>
  <c r="H55" i="1"/>
  <c r="I56" i="1"/>
  <c r="H56" i="1"/>
  <c r="F56" i="1"/>
  <c r="G56" i="1"/>
  <c r="I57" i="1"/>
  <c r="H57" i="1"/>
  <c r="I58" i="1"/>
  <c r="H58" i="1"/>
  <c r="F58" i="1"/>
  <c r="G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61" i="1"/>
  <c r="G61" i="1"/>
  <c r="F59" i="1"/>
  <c r="G59" i="1"/>
  <c r="F57" i="1"/>
  <c r="G57" i="1"/>
  <c r="F55" i="1"/>
  <c r="G55" i="1"/>
  <c r="F52" i="1"/>
  <c r="G52" i="1"/>
  <c r="F51" i="1"/>
  <c r="G51" i="1"/>
  <c r="F50" i="1"/>
  <c r="G50" i="1"/>
  <c r="F49" i="1"/>
  <c r="G49" i="1"/>
  <c r="F48" i="1"/>
  <c r="G48" i="1"/>
  <c r="F47" i="1"/>
  <c r="G47" i="1"/>
  <c r="F46" i="1"/>
  <c r="G46" i="1"/>
  <c r="H46" i="1"/>
  <c r="F45" i="1"/>
  <c r="G45" i="1"/>
  <c r="F44" i="1"/>
  <c r="G44" i="1"/>
  <c r="F43" i="1"/>
  <c r="G43" i="1"/>
  <c r="F42" i="1"/>
  <c r="G42" i="1"/>
  <c r="F41" i="1"/>
  <c r="G41" i="1"/>
  <c r="F40" i="1"/>
  <c r="G40" i="1"/>
  <c r="F39" i="1"/>
  <c r="G39" i="1"/>
  <c r="F38" i="1"/>
  <c r="G38" i="1"/>
  <c r="F37" i="1"/>
  <c r="G37" i="1"/>
  <c r="F36" i="1"/>
  <c r="G36" i="1"/>
  <c r="F35" i="1"/>
  <c r="G35" i="1"/>
  <c r="F34" i="1"/>
  <c r="G34" i="1"/>
  <c r="F33" i="1"/>
  <c r="G33" i="1"/>
  <c r="F32" i="1"/>
  <c r="G32" i="1"/>
  <c r="F31" i="1"/>
  <c r="G31" i="1"/>
  <c r="F30" i="1"/>
  <c r="G30" i="1"/>
  <c r="F29" i="1"/>
  <c r="G29" i="1"/>
  <c r="F28" i="1"/>
  <c r="G28" i="1"/>
  <c r="F27" i="1"/>
  <c r="G27" i="1"/>
  <c r="F26" i="1"/>
  <c r="G26" i="1"/>
  <c r="H26" i="1"/>
  <c r="F25" i="1"/>
  <c r="G25" i="1"/>
  <c r="F24" i="1"/>
  <c r="G24" i="1"/>
  <c r="F23" i="1"/>
  <c r="G23" i="1"/>
  <c r="F22" i="1"/>
  <c r="G22" i="1"/>
  <c r="F21" i="1"/>
  <c r="G21" i="1"/>
  <c r="F19" i="1"/>
  <c r="G19" i="1"/>
  <c r="F18" i="1"/>
  <c r="G18" i="1"/>
  <c r="F17" i="1"/>
  <c r="G17" i="1"/>
  <c r="A15" i="1"/>
  <c r="A16" i="1"/>
  <c r="F16" i="1"/>
  <c r="G16" i="1"/>
  <c r="H16" i="1"/>
  <c r="A10" i="1"/>
  <c r="A11" i="1"/>
  <c r="A12" i="1"/>
  <c r="A13" i="1"/>
  <c r="A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c r="G10" i="1"/>
  <c r="C10" i="1"/>
  <c r="M8" i="1"/>
  <c r="M7" i="1"/>
  <c r="M6" i="1"/>
  <c r="M5" i="1"/>
  <c r="F5" i="1"/>
  <c r="M4" i="1"/>
  <c r="M3" i="1"/>
  <c r="M2" i="1"/>
  <c r="M1" i="1"/>
  <c r="E9" i="1"/>
  <c r="H11" i="1"/>
  <c r="F14" i="1"/>
  <c r="G14" i="1"/>
  <c r="F15" i="1"/>
  <c r="G15" i="1"/>
  <c r="A17" i="1"/>
  <c r="A18"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4" i="1"/>
  <c r="F12" i="1"/>
  <c r="G12" i="1"/>
  <c r="F11" i="1"/>
  <c r="G11" i="1"/>
  <c r="H12" i="1"/>
  <c r="H13" i="1"/>
  <c r="H10" i="1"/>
  <c r="F13" i="1"/>
  <c r="G13" i="1"/>
</calcChain>
</file>

<file path=xl/sharedStrings.xml><?xml version="1.0" encoding="utf-8"?>
<sst xmlns="http://schemas.openxmlformats.org/spreadsheetml/2006/main" count="390" uniqueCount="199">
  <si>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</si>
  <si>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</si>
  <si>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</si>
  <si>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</si>
  <si>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</si>
  <si>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</si>
  <si>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</si>
  <si>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</si>
  <si>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</si>
  <si>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</si>
  <si>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</si>
  <si>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</si>
  <si>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</si>
  <si>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</si>
  <si>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</si>
  <si>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</si>
  <si>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</si>
  <si>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</si>
  <si>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</si>
  <si>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</si>
  <si>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</si>
  <si>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</si>
  <si>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</si>
  <si>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</si>
  <si>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</si>
  <si>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</si>
  <si>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</si>
  <si>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</si>
  <si>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</si>
  <si>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</si>
  <si>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</si>
  <si>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</si>
  <si>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</si>
  <si>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</si>
  <si>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</si>
  <si>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</si>
  <si>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</si>
  <si>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</si>
  <si>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</si>
  <si>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</si>
  <si>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</si>
  <si>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</si>
  <si>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</si>
  <si>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</si>
  <si>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</si>
  <si>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</si>
  <si>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</si>
  <si>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</si>
  <si>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</si>
  <si>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</si>
  <si>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</si>
  <si>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</si>
  <si>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</si>
  <si>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</si>
  <si>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</si>
  <si>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</si>
  <si>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</si>
  <si>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</si>
  <si>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</si>
  <si>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</si>
  <si>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</si>
  <si>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</si>
  <si>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</si>
  <si>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</si>
  <si>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</si>
  <si>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</si>
  <si>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</si>
  <si>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</si>
  <si>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</si>
  <si>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</si>
  <si>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</si>
  <si>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</si>
  <si>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</si>
  <si>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</si>
  <si>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</si>
  <si>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</si>
  <si>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</si>
  <si>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</si>
  <si>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</si>
  <si>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</si>
  <si>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</si>
  <si>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</si>
  <si>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</si>
  <si>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</si>
  <si>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</si>
  <si>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</si>
  <si>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</si>
  <si>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</si>
  <si>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</si>
  <si>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</si>
  <si>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</si>
  <si>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</si>
  <si>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</si>
  <si>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</si>
  <si>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</si>
  <si>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</si>
  <si>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</si>
  <si>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</si>
  <si>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</si>
  <si>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</si>
  <si>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</si>
  <si>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</si>
  <si>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</si>
  <si>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</si>
  <si>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</si>
  <si>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</si>
  <si>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</si>
  <si>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</si>
  <si>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</si>
  <si>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</si>
  <si>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</si>
  <si>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</si>
  <si>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</si>
  <si>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</si>
  <si>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</si>
  <si>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</si>
  <si>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</si>
  <si>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</si>
  <si>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</si>
  <si>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</si>
  <si>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</si>
  <si>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</si>
  <si>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</si>
  <si>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</si>
  <si>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</si>
  <si>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</si>
  <si>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</si>
  <si>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</si>
  <si>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</si>
  <si>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</si>
  <si>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</si>
  <si>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</si>
  <si>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</si>
  <si>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</si>
  <si>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</si>
  <si>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</si>
  <si>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</si>
  <si>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</si>
  <si>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</si>
  <si>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</si>
  <si>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</si>
  <si>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</si>
  <si>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</si>
  <si>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</si>
  <si>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</si>
  <si>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</si>
  <si>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</si>
  <si>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</si>
  <si>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</si>
  <si>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</si>
  <si>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</si>
  <si>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</si>
  <si>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</si>
  <si>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</si>
  <si>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</si>
  <si>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</si>
  <si>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</si>
  <si>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</si>
  <si>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</si>
  <si>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</si>
  <si>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</si>
  <si>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</si>
  <si>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</si>
  <si>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</si>
  <si>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</si>
  <si>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</si>
  <si>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</si>
  <si>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</si>
  <si>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</si>
  <si>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</si>
  <si>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</si>
  <si>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</si>
  <si>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</si>
  <si>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</si>
  <si>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</si>
  <si>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</si>
  <si>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</si>
  <si>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</si>
  <si>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</si>
  <si>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</si>
  <si>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</si>
  <si>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</si>
  <si>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</si>
  <si>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</si>
  <si>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</si>
  <si>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</si>
  <si>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</si>
  <si>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</si>
  <si>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Adriana Pachón</t>
  </si>
  <si>
    <t>MA_07_13_CO_REC90</t>
  </si>
  <si>
    <t>Calcula área de pirámides</t>
  </si>
  <si>
    <t xml:space="preserve">Pirámide regular pentágonal, en la imagen se muestra el apotela lateral, apotema de la base y valor de la arista de la base.  Se adjunta una imagen en la observación para tener en cuenta. </t>
  </si>
  <si>
    <t xml:space="preserve">Se adjunta imagen para tener en cuenta, por favor marcar los nombres con los valores que se indican. </t>
  </si>
  <si>
    <t xml:space="preserve">Pirámide regular pentágonal, en la magen se muetsra la apotema lateral y el valor del perimetro. </t>
  </si>
  <si>
    <t>Pirámide regular de base cuadrada, marcar lado de la base y apotema  lateral, se adjunta imagen guía en la observación ( se necesitan dos de estas imágenes ya que se usan para dos preguntas)</t>
  </si>
  <si>
    <t xml:space="preserve">Pirámide regular de base hexagonal, marcando la altura, se adjunta imagen guía en la observación ( Se necesitan dos de estas imágenes ya que se usan para dos preguntas) </t>
  </si>
  <si>
    <t xml:space="preserve">Pirámide cuadrangular con medidas marcadas como se muesra en la observación. </t>
  </si>
  <si>
    <t xml:space="preserve">Pirámide octagonal, con lado de base igual a 12 Cm, en la observación se adjunta una imagen para tener en cuenta. </t>
  </si>
  <si>
    <t xml:space="preserve">Esta fila no se dejo modificar la descripción, por lo tanto se pasa a la sigueinte fila.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</si>
</sst>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1285876</xdr:colOff>
      <xdr:row>9</xdr:row>
      <xdr:rowOff>130968</xdr:rowOff>
    </xdr:from>
    <xdr:to>
      <xdr:col>10</xdr:col>
      <xdr:colOff>2089436</xdr:colOff>
      <xdr:row>9</xdr:row>
      <xdr:rowOff>750094</xdr:rowOff>
    </xdr:to>
    <xdr:pic>
      <xdr:nvPicPr>
        <xdr:cNvPr id="5" name="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33157" y="2285999"/>
          <a:ext cx="803560" cy="619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1502959</xdr:colOff>
      <xdr:row>10</xdr:row>
      <xdr:rowOff>59532</xdr:rowOff>
    </xdr:from>
    <xdr:to>
      <xdr:col>10</xdr:col>
      <xdr:colOff>2166937</xdr:colOff>
      <xdr:row>10</xdr:row>
      <xdr:rowOff>771526</xdr:rowOff>
    </xdr:to>
    <xdr:pic>
      <xdr:nvPicPr>
        <xdr:cNvPr id="7" name="6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50240" y="3071813"/>
          <a:ext cx="663978" cy="7119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1478057</xdr:colOff>
      <xdr:row>11</xdr:row>
      <xdr:rowOff>154781</xdr:rowOff>
    </xdr:from>
    <xdr:to>
      <xdr:col>10</xdr:col>
      <xdr:colOff>2107406</xdr:colOff>
      <xdr:row>11</xdr:row>
      <xdr:rowOff>728477</xdr:rowOff>
    </xdr:to>
    <xdr:pic>
      <xdr:nvPicPr>
        <xdr:cNvPr id="8" name="7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825338" y="4012406"/>
          <a:ext cx="629349" cy="573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1690688</xdr:colOff>
      <xdr:row>12</xdr:row>
      <xdr:rowOff>115648</xdr:rowOff>
    </xdr:from>
    <xdr:to>
      <xdr:col>10</xdr:col>
      <xdr:colOff>2250282</xdr:colOff>
      <xdr:row>12</xdr:row>
      <xdr:rowOff>804136</xdr:rowOff>
    </xdr:to>
    <xdr:pic>
      <xdr:nvPicPr>
        <xdr:cNvPr id="2" name="1 Imagen"/>
        <xdr:cNvPicPr>
          <a:picLocks noChangeAspect="1"/>
        </xdr:cNvPicPr>
      </xdr:nvPicPr>
      <xdr:blipFill rotWithShape="1">
        <a:blip xmlns:r="http://schemas.openxmlformats.org/officeDocument/2006/relationships" r:embed="rId4"/>
        <a:srcRect l="38753" t="24220" r="26757" b="19201"/>
        <a:stretch/>
      </xdr:blipFill>
      <xdr:spPr>
        <a:xfrm>
          <a:off x="18037969" y="4949586"/>
          <a:ext cx="559594" cy="688488"/>
        </a:xfrm>
        <a:prstGeom prst="rect">
          <a:avLst/>
        </a:prstGeom>
      </xdr:spPr>
    </xdr:pic>
    <xdr:clientData/>
  </xdr:twoCellAnchor>
  <xdr:twoCellAnchor editAs="oneCell">
    <xdr:from>
      <xdr:col>10</xdr:col>
      <xdr:colOff>1508254</xdr:colOff>
      <xdr:row>13</xdr:row>
      <xdr:rowOff>95250</xdr:rowOff>
    </xdr:from>
    <xdr:to>
      <xdr:col>10</xdr:col>
      <xdr:colOff>2095500</xdr:colOff>
      <xdr:row>13</xdr:row>
      <xdr:rowOff>683417</xdr:rowOff>
    </xdr:to>
    <xdr:pic>
      <xdr:nvPicPr>
        <xdr:cNvPr id="10" name="9 Imagen"/>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855535" y="5786438"/>
          <a:ext cx="587246" cy="5881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1864156</xdr:colOff>
      <xdr:row>15</xdr:row>
      <xdr:rowOff>23814</xdr:rowOff>
    </xdr:from>
    <xdr:to>
      <xdr:col>10</xdr:col>
      <xdr:colOff>2143125</xdr:colOff>
      <xdr:row>15</xdr:row>
      <xdr:rowOff>607220</xdr:rowOff>
    </xdr:to>
    <xdr:pic>
      <xdr:nvPicPr>
        <xdr:cNvPr id="3" name="2 Imagen"/>
        <xdr:cNvPicPr>
          <a:picLocks noChangeAspect="1"/>
        </xdr:cNvPicPr>
      </xdr:nvPicPr>
      <xdr:blipFill rotWithShape="1">
        <a:blip xmlns:r="http://schemas.openxmlformats.org/officeDocument/2006/relationships" r:embed="rId6"/>
        <a:srcRect l="48129" t="17364" r="25406" b="8842"/>
        <a:stretch/>
      </xdr:blipFill>
      <xdr:spPr>
        <a:xfrm>
          <a:off x="18211437" y="7262814"/>
          <a:ext cx="278969" cy="583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80" zoomScaleNormal="80" zoomScalePageLayoutView="14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42424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MA_07_13_CO_REC90_IMG01n.png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MA_07_13_CO_REC90_IMG01a.png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191</v>
      </c>
      <c r="K10" s="64" t="s">
        <v>192</v>
      </c>
      <c r="O10" s="2" t="str">
        <f>'Definición técnica de imagenes'!A12</f>
        <v>M12D</v>
      </c>
    </row>
    <row r="11" spans="1:16" s="11" customFormat="1" ht="66.75" customHeight="1" x14ac:dyDescent="0.25">
      <c r="A11" s="12" t="str">
        <f t="shared" ref="A11:A18" si="3">IF(OR(B11&lt;&gt;"",J11&lt;&gt;""),CONCATENATE(LEFT(A10,3),IF(MID(A10,4,2)+1&lt;10,CONCATENATE("0",MID(A10,4,2)+1))),"")</f>
        <v>IMG02</v>
      </c>
      <c r="B11" s="62"/>
      <c r="C11" s="20" t="str">
        <f t="shared" si="0"/>
        <v>Recurso M5A</v>
      </c>
      <c r="D11" s="63" t="s">
        <v>187</v>
      </c>
      <c r="E11" s="63" t="s">
        <v>155</v>
      </c>
      <c r="F11" s="13" t="str">
        <f t="shared" ref="F11:F74" ca="1" si="4">IF(OR(B11&lt;&gt;"",J11&lt;&gt;""),CONCATENATE($C$7,"_",$A11,IF($G$4="Cuaderno de Estudio","_small",CONCATENATE(IF(I11="","","n"),IF(LEFT($G$5,1)="F",".jpg",".png")))),"")</f>
        <v>MA_07_13_CO_REC90_IMG02n.png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MA_07_13_CO_REC90_IMG02a.png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4" t="s">
        <v>192</v>
      </c>
      <c r="O11" s="2" t="str">
        <f>'Definición técnica de imagenes'!A13</f>
        <v>M101</v>
      </c>
    </row>
    <row r="12" spans="1:16" s="11" customFormat="1" ht="76.5" customHeight="1" x14ac:dyDescent="0.25">
      <c r="A12" s="12" t="str">
        <f t="shared" si="3"/>
        <v>IMG03</v>
      </c>
      <c r="B12" s="62"/>
      <c r="C12" s="20" t="str">
        <f t="shared" si="0"/>
        <v>Recurso M5A</v>
      </c>
      <c r="D12" s="63" t="s">
        <v>187</v>
      </c>
      <c r="E12" s="63" t="s">
        <v>155</v>
      </c>
      <c r="F12" s="13" t="str">
        <f t="shared" ca="1" si="4"/>
        <v>MA_07_13_CO_REC90_IMG03n.png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MA_07_13_CO_REC90_IMG03a.png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t="s">
        <v>192</v>
      </c>
      <c r="O12" s="2" t="str">
        <f>'Definición técnica de imagenes'!A18</f>
        <v>Diaporama F1</v>
      </c>
    </row>
    <row r="13" spans="1:16" s="11" customFormat="1" ht="67.5" customHeight="1" x14ac:dyDescent="0.25">
      <c r="A13" s="12" t="str">
        <f t="shared" si="3"/>
        <v>IMG04</v>
      </c>
      <c r="B13" s="62"/>
      <c r="C13" s="20" t="str">
        <f t="shared" si="0"/>
        <v>Recurso M5A</v>
      </c>
      <c r="D13" s="63" t="s">
        <v>187</v>
      </c>
      <c r="E13" s="63" t="s">
        <v>155</v>
      </c>
      <c r="F13" s="13" t="str">
        <f t="shared" ca="1" si="4"/>
        <v>MA_07_13_CO_REC90_IMG04n.png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MA_07_13_CO_REC90_IMG04a.png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t="s">
        <v>192</v>
      </c>
      <c r="O13" s="2" t="str">
        <f>'Definición técnica de imagenes'!A19</f>
        <v>F4</v>
      </c>
    </row>
    <row r="14" spans="1:16" s="11" customFormat="1" ht="54" x14ac:dyDescent="0.25">
      <c r="A14" s="12" t="str">
        <f t="shared" si="3"/>
        <v>IMG05</v>
      </c>
      <c r="B14" s="62"/>
      <c r="C14" s="20" t="str">
        <f t="shared" si="0"/>
        <v>Recurso M5A</v>
      </c>
      <c r="D14" s="63" t="s">
        <v>187</v>
      </c>
      <c r="E14" s="63" t="s">
        <v>155</v>
      </c>
      <c r="F14" s="13" t="str">
        <f t="shared" ca="1" si="4"/>
        <v>MA_07_13_CO_REC90_IMG05n.png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MA_07_13_CO_REC90_IMG05a.png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t="s">
        <v>192</v>
      </c>
      <c r="O14" s="2" t="str">
        <f>'Definición técnica de imagenes'!A22</f>
        <v>F6</v>
      </c>
    </row>
    <row r="15" spans="1:16" s="11" customFormat="1" ht="67.5" x14ac:dyDescent="0.25">
      <c r="A15" s="12" t="str">
        <f t="shared" si="3"/>
        <v>IMG06</v>
      </c>
      <c r="B15" s="62" t="s">
        <v>198</v>
      </c>
      <c r="C15" s="20" t="str">
        <f t="shared" si="0"/>
        <v>Recurso M5A</v>
      </c>
      <c r="D15" s="63"/>
      <c r="E15" s="63"/>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c r="K15" s="66" t="s">
        <v>192</v>
      </c>
      <c r="O15" s="2" t="str">
        <f>'Definición técnica de imagenes'!A24</f>
        <v>F6B</v>
      </c>
    </row>
    <row r="16" spans="1:16" s="11" customFormat="1" ht="54" x14ac:dyDescent="0.25">
      <c r="A16" s="12" t="str">
        <f t="shared" si="3"/>
        <v>IMG07</v>
      </c>
      <c r="B16" s="62"/>
      <c r="C16" s="20" t="str">
        <f t="shared" si="0"/>
        <v>Recurso M5A</v>
      </c>
      <c r="D16" s="63" t="s">
        <v>187</v>
      </c>
      <c r="E16" s="63" t="s">
        <v>155</v>
      </c>
      <c r="F16" s="13" t="str">
        <f t="shared" ca="1" si="4"/>
        <v>MA_07_13_CO_REC90_IMG07n.png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MA_07_13_CO_REC90_IMG07a.png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6" t="s">
        <v>192</v>
      </c>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3"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2016-02-24T08:56:25Z</dcterms:modified>
</cp:coreProperties>
</file>