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<sst xmlns="http://schemas.openxmlformats.org/spreadsheetml/2006/main" count="387" uniqueCount="197">
  <si>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</si>
  <si>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</si>
  <si>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</si>
  <si>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</si>
  <si>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</si>
  <si>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</si>
  <si>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</si>
  <si>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</si>
  <si>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</si>
  <si>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</si>
  <si>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</si>
  <si>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</si>
  <si>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</si>
  <si>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</si>
  <si>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</si>
  <si>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</si>
  <si>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</si>
  <si>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</si>
  <si>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</si>
  <si>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</si>
  <si>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</si>
  <si>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</si>
  <si>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</si>
  <si>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</si>
  <si>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</si>
  <si>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</si>
  <si>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</si>
  <si>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</si>
  <si>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</si>
  <si>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</si>
  <si>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</si>
  <si>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</si>
  <si>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</si>
  <si>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</si>
  <si>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</si>
  <si>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</si>
  <si>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</si>
  <si>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</si>
  <si>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</si>
  <si>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</si>
  <si>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</si>
  <si>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</si>
  <si>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</si>
  <si>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</si>
  <si>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</si>
  <si>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</si>
  <si>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</si>
  <si>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</si>
  <si>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</si>
  <si>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</si>
  <si>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</si>
  <si>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</si>
  <si>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</si>
  <si>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</si>
  <si>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</si>
  <si>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</si>
  <si>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</si>
  <si>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</si>
  <si>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</si>
  <si>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</si>
  <si>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</si>
  <si>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</si>
  <si>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</si>
  <si>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</si>
  <si>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</si>
  <si>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</si>
  <si>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</si>
  <si>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</si>
  <si>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</si>
  <si>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</si>
  <si>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</si>
  <si>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</si>
  <si>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</si>
  <si>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</si>
  <si>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</si>
  <si>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</si>
  <si>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</si>
  <si>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</si>
  <si>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</si>
  <si>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</si>
  <si>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</si>
  <si>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</si>
  <si>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</si>
  <si>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</si>
  <si>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</si>
  <si>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</si>
  <si>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</si>
  <si>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</si>
  <si>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</si>
  <si>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</si>
  <si>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</si>
  <si>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</si>
  <si>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</si>
  <si>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</si>
  <si>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</si>
  <si>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</si>
  <si>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</si>
  <si>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</si>
  <si>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</si>
  <si>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</si>
  <si>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</si>
  <si>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</si>
  <si>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</si>
  <si>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</si>
  <si>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</si>
  <si>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</si>
  <si>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</si>
  <si>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</si>
  <si>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</si>
  <si>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</si>
  <si>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</si>
  <si>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</si>
  <si>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</si>
  <si>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</si>
  <si>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</si>
  <si>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</si>
  <si>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</si>
  <si>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</si>
  <si>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</si>
  <si>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</si>
  <si>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</si>
  <si>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</si>
  <si>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</si>
  <si>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</si>
  <si>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</si>
  <si>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</si>
  <si>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</si>
  <si>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</si>
  <si>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</si>
  <si>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</si>
  <si>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</si>
  <si>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</si>
  <si>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</si>
  <si>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</si>
  <si>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</si>
  <si>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</si>
  <si>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</si>
  <si>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</si>
  <si>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</si>
  <si>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</si>
  <si>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</si>
  <si>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</si>
  <si>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</si>
  <si>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</si>
  <si>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</si>
  <si>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</si>
  <si>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</si>
  <si>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</si>
  <si>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</si>
  <si>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</si>
  <si>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</si>
  <si>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</si>
  <si>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</si>
  <si>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</si>
  <si>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</si>
  <si>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</si>
  <si>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</si>
  <si>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</si>
  <si>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</si>
  <si>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</si>
  <si>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</si>
  <si>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</si>
  <si>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</si>
  <si>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</si>
  <si>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</si>
  <si>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</si>
  <si>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</si>
  <si>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</si>
  <si>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</si>
  <si>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</si>
  <si>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</si>
  <si>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</si>
  <si>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</si>
  <si>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</si>
  <si>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</si>
  <si>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</si>
  <si>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</si>
  <si>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</si>
  <si>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</si>
  <si>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</si>
  <si>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</si>
  <si>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</si>
  <si>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</si>
  <si>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</si>
  <si>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</si>
  <si>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</si>
  <si>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</si>
  <si>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MA_06_02_CO</t>
  </si>
  <si>
    <t>Clasifica polígonos: según la medida de sus lados</t>
  </si>
  <si>
    <t xml:space="preserve">Ver descripción de la imagen </t>
  </si>
  <si>
    <t>Ilustración</t>
  </si>
  <si>
    <t>un pentágono color verde</t>
  </si>
  <si>
    <t>un hexágono color rojo</t>
  </si>
  <si>
    <t>un heptágono color rosado</t>
  </si>
  <si>
    <t>un octágono color amarillo</t>
  </si>
  <si>
    <t>un nonágono color café</t>
  </si>
  <si>
    <t>un decágono color negro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</si>
</sst>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b/>
      <sz val="11"/>
      <color theme="1"/>
      <name val="Calibri"/>
      <family val="2"/>
    </font>
    <font>
      <sz val="12"/>
      <color rgb="FF222222"/>
      <name val="Calibri"/>
      <family val="2"/>
      <scheme val="minor"/>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8" tint="0.59999389629810485"/>
        <bgColor rgb="FF000000"/>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9" borderId="5" xfId="0" applyFont="1" applyFill="1" applyBorder="1" applyAlignment="1" applyProtection="1">
      <alignment horizontal="left" vertical="center"/>
      <protection locked="0"/>
    </xf>
    <xf numFmtId="0" fontId="25"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xdr:colOff>
      <xdr:row>9</xdr:row>
      <xdr:rowOff>1</xdr:rowOff>
    </xdr:from>
    <xdr:to>
      <xdr:col>10</xdr:col>
      <xdr:colOff>2055813</xdr:colOff>
      <xdr:row>10</xdr:row>
      <xdr:rowOff>87313</xdr:rowOff>
    </xdr:to>
    <xdr:pic>
      <xdr:nvPicPr>
        <xdr:cNvPr id="8" name="7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4" y="2119314"/>
          <a:ext cx="2055812" cy="2055812"/>
        </a:xfrm>
        <a:prstGeom prst="rect">
          <a:avLst/>
        </a:prstGeom>
      </xdr:spPr>
    </xdr:pic>
    <xdr:clientData/>
  </xdr:twoCellAnchor>
  <xdr:twoCellAnchor editAs="oneCell">
    <xdr:from>
      <xdr:col>10</xdr:col>
      <xdr:colOff>1</xdr:colOff>
      <xdr:row>10</xdr:row>
      <xdr:rowOff>1</xdr:rowOff>
    </xdr:from>
    <xdr:to>
      <xdr:col>10</xdr:col>
      <xdr:colOff>2127251</xdr:colOff>
      <xdr:row>11</xdr:row>
      <xdr:rowOff>111126</xdr:rowOff>
    </xdr:to>
    <xdr:pic>
      <xdr:nvPicPr>
        <xdr:cNvPr id="9" name="8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4" y="4087814"/>
          <a:ext cx="2127250" cy="2127250"/>
        </a:xfrm>
        <a:prstGeom prst="rect">
          <a:avLst/>
        </a:prstGeom>
      </xdr:spPr>
    </xdr:pic>
    <xdr:clientData/>
  </xdr:twoCellAnchor>
  <xdr:twoCellAnchor editAs="oneCell">
    <xdr:from>
      <xdr:col>10</xdr:col>
      <xdr:colOff>1</xdr:colOff>
      <xdr:row>11</xdr:row>
      <xdr:rowOff>1</xdr:rowOff>
    </xdr:from>
    <xdr:to>
      <xdr:col>10</xdr:col>
      <xdr:colOff>2102997</xdr:colOff>
      <xdr:row>12</xdr:row>
      <xdr:rowOff>119063</xdr:rowOff>
    </xdr:to>
    <xdr:pic>
      <xdr:nvPicPr>
        <xdr:cNvPr id="10" name="9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4" y="6103939"/>
          <a:ext cx="2102996" cy="2111374"/>
        </a:xfrm>
        <a:prstGeom prst="rect">
          <a:avLst/>
        </a:prstGeom>
      </xdr:spPr>
    </xdr:pic>
    <xdr:clientData/>
  </xdr:twoCellAnchor>
  <xdr:twoCellAnchor editAs="oneCell">
    <xdr:from>
      <xdr:col>10</xdr:col>
      <xdr:colOff>1</xdr:colOff>
      <xdr:row>12</xdr:row>
      <xdr:rowOff>1</xdr:rowOff>
    </xdr:from>
    <xdr:to>
      <xdr:col>10</xdr:col>
      <xdr:colOff>2055813</xdr:colOff>
      <xdr:row>13</xdr:row>
      <xdr:rowOff>95250</xdr:rowOff>
    </xdr:to>
    <xdr:pic>
      <xdr:nvPicPr>
        <xdr:cNvPr id="11" name="10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4" y="8096251"/>
          <a:ext cx="2055812" cy="2055812"/>
        </a:xfrm>
        <a:prstGeom prst="rect">
          <a:avLst/>
        </a:prstGeom>
      </xdr:spPr>
    </xdr:pic>
    <xdr:clientData/>
  </xdr:twoCellAnchor>
  <xdr:twoCellAnchor editAs="oneCell">
    <xdr:from>
      <xdr:col>10</xdr:col>
      <xdr:colOff>1</xdr:colOff>
      <xdr:row>13</xdr:row>
      <xdr:rowOff>1</xdr:rowOff>
    </xdr:from>
    <xdr:to>
      <xdr:col>10</xdr:col>
      <xdr:colOff>2087563</xdr:colOff>
      <xdr:row>14</xdr:row>
      <xdr:rowOff>119063</xdr:rowOff>
    </xdr:to>
    <xdr:pic>
      <xdr:nvPicPr>
        <xdr:cNvPr id="12" name="11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4" y="10056814"/>
          <a:ext cx="2087562" cy="2087562"/>
        </a:xfrm>
        <a:prstGeom prst="rect">
          <a:avLst/>
        </a:prstGeom>
      </xdr:spPr>
    </xdr:pic>
    <xdr:clientData/>
  </xdr:twoCellAnchor>
  <xdr:twoCellAnchor editAs="oneCell">
    <xdr:from>
      <xdr:col>10</xdr:col>
      <xdr:colOff>0</xdr:colOff>
      <xdr:row>14</xdr:row>
      <xdr:rowOff>0</xdr:rowOff>
    </xdr:from>
    <xdr:to>
      <xdr:col>10</xdr:col>
      <xdr:colOff>2135187</xdr:colOff>
      <xdr:row>15</xdr:row>
      <xdr:rowOff>95250</xdr:rowOff>
    </xdr:to>
    <xdr:pic>
      <xdr:nvPicPr>
        <xdr:cNvPr id="13" name="12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12025313"/>
          <a:ext cx="2135187" cy="21351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6</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7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7"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155.25" customHeight="1" x14ac:dyDescent="0.25">
      <c r="A10" s="12" t="str">
        <f>IF(OR(B10&lt;&gt;"",J10&lt;&gt;""),"IMG01","")</f>
        <v>IMG01</v>
      </c>
      <c r="B10" s="78" t="s">
        <v>189</v>
      </c>
      <c r="C10" s="20" t="str">
        <f t="shared" ref="C10:C41" si="0">IF(OR(B10&lt;&gt;"",J10&lt;&gt;""),IF($G$4="Recurso",CONCATENATE($G$4," ",$G$5),$G$4),"")</f>
        <v>Recurso M3A</v>
      </c>
      <c r="D10" s="63" t="s">
        <v>190</v>
      </c>
      <c r="E10" s="63" t="s">
        <v>155</v>
      </c>
      <c r="F10" s="13" t="str">
        <f t="shared" ref="F10" ca="1" si="1">IF(OR(B10&lt;&gt;"",J10&lt;&gt;""),CONCATENATE($C$7,"_",$A10,IF($G$4="Cuaderno de Estudio","_small",CONCATENATE(IF(I10="","","n"),IF(LEFT($G$5,1)="F",".jpg",".png")))),"")</f>
        <v>MA_06_02_CO_IMG01.png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78" t="s">
        <v>191</v>
      </c>
      <c r="K10" s="64"/>
      <c r="O10" s="2" t="str">
        <f>'Definición técnica de imagenes'!A12</f>
        <v>M12D</v>
      </c>
    </row>
    <row r="11" spans="1:16" s="11" customFormat="1" ht="159" customHeight="1" x14ac:dyDescent="0.25">
      <c r="A11" s="12" t="str">
        <f t="shared" ref="A11:A18" si="3">IF(OR(B11&lt;&gt;"",J11&lt;&gt;""),CONCATENATE(LEFT(A10,3),IF(MID(A10,4,2)+1&lt;10,CONCATENATE("0",MID(A10,4,2)+1))),"")</f>
        <v>IMG02</v>
      </c>
      <c r="B11" s="78" t="s">
        <v>189</v>
      </c>
      <c r="C11" s="20" t="str">
        <f t="shared" si="0"/>
        <v>Recurso M3A</v>
      </c>
      <c r="D11" s="63" t="s">
        <v>190</v>
      </c>
      <c r="E11" s="63" t="s">
        <v>155</v>
      </c>
      <c r="F11" s="13" t="str">
        <f t="shared" ref="F11:F74" ca="1" si="4">IF(OR(B11&lt;&gt;"",J11&lt;&gt;""),CONCATENATE($C$7,"_",$A11,IF($G$4="Cuaderno de Estudio","_small",CONCATENATE(IF(I11="","","n"),IF(LEFT($G$5,1)="F",".jpg",".png")))),"")</f>
        <v>MA_06_02_CO_IMG02.png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78" t="s">
        <v>192</v>
      </c>
      <c r="K11" s="65"/>
      <c r="O11" s="2" t="str">
        <f>'Definición técnica de imagenes'!A13</f>
        <v>M101</v>
      </c>
    </row>
    <row r="12" spans="1:16" s="11" customFormat="1" ht="156.75" customHeight="1" x14ac:dyDescent="0.25">
      <c r="A12" s="12" t="str">
        <f t="shared" si="3"/>
        <v>IMG03</v>
      </c>
      <c r="B12" s="78" t="s">
        <v>189</v>
      </c>
      <c r="C12" s="20" t="str">
        <f t="shared" si="0"/>
        <v>Recurso M3A</v>
      </c>
      <c r="D12" s="63" t="s">
        <v>190</v>
      </c>
      <c r="E12" s="63" t="s">
        <v>155</v>
      </c>
      <c r="F12" s="13" t="str">
        <f t="shared" ca="1" si="4"/>
        <v>MA_06_02_CO_IMG03.png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78" t="s">
        <v>193</v>
      </c>
      <c r="K12" s="64"/>
      <c r="O12" s="2" t="str">
        <f>'Definición técnica de imagenes'!A18</f>
        <v>Diaporama F1</v>
      </c>
    </row>
    <row r="13" spans="1:16" s="11" customFormat="1" ht="154.5" customHeight="1" x14ac:dyDescent="0.25">
      <c r="A13" s="12" t="str">
        <f t="shared" si="3"/>
        <v>IMG04</v>
      </c>
      <c r="B13" s="78" t="s">
        <v>189</v>
      </c>
      <c r="C13" s="20" t="str">
        <f t="shared" si="0"/>
        <v>Recurso M3A</v>
      </c>
      <c r="D13" s="63" t="s">
        <v>190</v>
      </c>
      <c r="E13" s="63" t="s">
        <v>155</v>
      </c>
      <c r="F13" s="13" t="str">
        <f t="shared" ca="1" si="4"/>
        <v>MA_06_02_CO_IMG04.png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78" t="s">
        <v>194</v>
      </c>
      <c r="K13" s="64"/>
      <c r="O13" s="2" t="str">
        <f>'Definición técnica de imagenes'!A19</f>
        <v>F4</v>
      </c>
    </row>
    <row r="14" spans="1:16" s="11" customFormat="1" ht="155.25" customHeight="1" x14ac:dyDescent="0.25">
      <c r="A14" s="12" t="str">
        <f t="shared" si="3"/>
        <v>IMG05</v>
      </c>
      <c r="B14" s="78" t="s">
        <v>189</v>
      </c>
      <c r="C14" s="20" t="str">
        <f t="shared" si="0"/>
        <v>Recurso M3A</v>
      </c>
      <c r="D14" s="63" t="s">
        <v>190</v>
      </c>
      <c r="E14" s="63" t="s">
        <v>155</v>
      </c>
      <c r="F14" s="13" t="str">
        <f t="shared" ca="1" si="4"/>
        <v>MA_06_02_CO_IMG05.png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78" t="s">
        <v>195</v>
      </c>
      <c r="K14" s="64"/>
      <c r="O14" s="2" t="str">
        <f>'Definición técnica de imagenes'!A22</f>
        <v>F6</v>
      </c>
    </row>
    <row r="15" spans="1:16" s="11" customFormat="1" ht="160.5" customHeight="1" x14ac:dyDescent="0.25">
      <c r="A15" s="12" t="str">
        <f t="shared" si="3"/>
        <v>IMG06</v>
      </c>
      <c r="B15" s="78" t="s">
        <v>189</v>
      </c>
      <c r="C15" s="20" t="str">
        <f t="shared" si="0"/>
        <v>Recurso M3A</v>
      </c>
      <c r="D15" s="63" t="s">
        <v>190</v>
      </c>
      <c r="E15" s="63" t="s">
        <v>155</v>
      </c>
      <c r="F15" s="13" t="str">
        <f t="shared" ca="1" si="4"/>
        <v>MA_06_02_CO_IMG06.png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78"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2015-11-17T03:27:18Z</dcterms:modified>
</cp:coreProperties>
</file>