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codeName="ThisWorkbook" autoCompressPictures="0"/>
  <workbookProtection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24519" iterateCount="2" iterateDelta="10"/>
</workbook>
</file>

<file path=xl/calcChain.xml><?xml version="1.0" encoding="utf-8"?>
<calcChain xmlns="http://schemas.openxmlformats.org/spreadsheetml/2006/main">
  <c r="O13" i="1"/>
  <c r="O14"/>
  <c r="O15"/>
  <c r="O16"/>
  <c r="O17"/>
  <c r="O18"/>
  <c r="O19"/>
  <c r="O20"/>
  <c r="O21"/>
  <c r="O22"/>
  <c r="O23"/>
  <c r="O24"/>
  <c r="O12"/>
  <c r="O3"/>
  <c r="O4"/>
  <c r="O5"/>
  <c r="O6"/>
  <c r="O7"/>
  <c r="O8"/>
  <c r="O9"/>
  <c r="O10"/>
  <c r="O11"/>
  <c r="O2"/>
  <c r="I11" l="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F53" s="1"/>
  <c r="G53" s="1"/>
  <c r="I54"/>
  <c r="F54" s="1"/>
  <c r="G54" s="1"/>
  <c r="I55"/>
  <c r="H55" s="1"/>
  <c r="I56"/>
  <c r="F56" s="1"/>
  <c r="G56" s="1"/>
  <c r="I57"/>
  <c r="H57" s="1"/>
  <c r="I58"/>
  <c r="F58" s="1"/>
  <c r="G58" s="1"/>
  <c r="I59"/>
  <c r="H59" s="1"/>
  <c r="I60"/>
  <c r="F60" s="1"/>
  <c r="G60" s="1"/>
  <c r="I61"/>
  <c r="H61" s="1"/>
  <c r="I62"/>
  <c r="F62" s="1"/>
  <c r="G62" s="1"/>
  <c r="F63"/>
  <c r="G63" s="1"/>
  <c r="I63"/>
  <c r="H63" s="1"/>
  <c r="F64"/>
  <c r="G64" s="1"/>
  <c r="I64"/>
  <c r="H64" s="1"/>
  <c r="F65"/>
  <c r="G65" s="1"/>
  <c r="I65"/>
  <c r="H65" s="1"/>
  <c r="F66"/>
  <c r="G66" s="1"/>
  <c r="I66"/>
  <c r="H66" s="1"/>
  <c r="F67"/>
  <c r="G67" s="1"/>
  <c r="I67"/>
  <c r="H67" s="1"/>
  <c r="F68"/>
  <c r="G68" s="1"/>
  <c r="I68"/>
  <c r="H68" s="1"/>
  <c r="F69"/>
  <c r="G69" s="1"/>
  <c r="I69"/>
  <c r="H69" s="1"/>
  <c r="F70"/>
  <c r="G70" s="1"/>
  <c r="I70"/>
  <c r="H70" s="1"/>
  <c r="F71"/>
  <c r="G71" s="1"/>
  <c r="I71"/>
  <c r="H71" s="1"/>
  <c r="F72"/>
  <c r="G72" s="1"/>
  <c r="I72"/>
  <c r="H72" s="1"/>
  <c r="F73"/>
  <c r="G73" s="1"/>
  <c r="I73"/>
  <c r="H73" s="1"/>
  <c r="F74"/>
  <c r="G74" s="1"/>
  <c r="I74"/>
  <c r="H74" s="1"/>
  <c r="F75"/>
  <c r="G75" s="1"/>
  <c r="I75"/>
  <c r="H75" s="1"/>
  <c r="F76"/>
  <c r="G76" s="1"/>
  <c r="I76"/>
  <c r="H76" s="1"/>
  <c r="F77"/>
  <c r="G77" s="1"/>
  <c r="I77"/>
  <c r="H77" s="1"/>
  <c r="F78"/>
  <c r="G78" s="1"/>
  <c r="I78"/>
  <c r="H78" s="1"/>
  <c r="F79"/>
  <c r="G79" s="1"/>
  <c r="I79"/>
  <c r="H79" s="1"/>
  <c r="F80"/>
  <c r="G80" s="1"/>
  <c r="I80"/>
  <c r="H80" s="1"/>
  <c r="F81"/>
  <c r="G81" s="1"/>
  <c r="I81"/>
  <c r="H81" s="1"/>
  <c r="F82"/>
  <c r="G82" s="1"/>
  <c r="I82"/>
  <c r="H82" s="1"/>
  <c r="F83"/>
  <c r="G83" s="1"/>
  <c r="I83"/>
  <c r="H83" s="1"/>
  <c r="F84"/>
  <c r="G84" s="1"/>
  <c r="I84"/>
  <c r="H84" s="1"/>
  <c r="F85"/>
  <c r="G85" s="1"/>
  <c r="I85"/>
  <c r="H85" s="1"/>
  <c r="F86"/>
  <c r="G86" s="1"/>
  <c r="I86"/>
  <c r="H86" s="1"/>
  <c r="F87"/>
  <c r="G87" s="1"/>
  <c r="I87"/>
  <c r="H87" s="1"/>
  <c r="F88"/>
  <c r="G88" s="1"/>
  <c r="I88"/>
  <c r="H88" s="1"/>
  <c r="F89"/>
  <c r="G89" s="1"/>
  <c r="I89"/>
  <c r="H89" s="1"/>
  <c r="F90"/>
  <c r="G90" s="1"/>
  <c r="I90"/>
  <c r="H90" s="1"/>
  <c r="F91"/>
  <c r="G91" s="1"/>
  <c r="I91"/>
  <c r="H91" s="1"/>
  <c r="F92"/>
  <c r="G92" s="1"/>
  <c r="I92"/>
  <c r="H92" s="1"/>
  <c r="F93"/>
  <c r="G93" s="1"/>
  <c r="I93"/>
  <c r="H93" s="1"/>
  <c r="F94"/>
  <c r="G94" s="1"/>
  <c r="I94"/>
  <c r="H94" s="1"/>
  <c r="F95"/>
  <c r="G95" s="1"/>
  <c r="I95"/>
  <c r="H95" s="1"/>
  <c r="F96"/>
  <c r="G96" s="1"/>
  <c r="I96"/>
  <c r="H96" s="1"/>
  <c r="F97"/>
  <c r="G97" s="1"/>
  <c r="I97"/>
  <c r="H97" s="1"/>
  <c r="F98"/>
  <c r="G98" s="1"/>
  <c r="I98"/>
  <c r="H98" s="1"/>
  <c r="F99"/>
  <c r="G99" s="1"/>
  <c r="I99"/>
  <c r="H99" s="1"/>
  <c r="F100"/>
  <c r="G100" s="1"/>
  <c r="I100"/>
  <c r="H100" s="1"/>
  <c r="F101"/>
  <c r="G101" s="1"/>
  <c r="I101"/>
  <c r="H101" s="1"/>
  <c r="F102"/>
  <c r="G102" s="1"/>
  <c r="I102"/>
  <c r="H102" s="1"/>
  <c r="F103"/>
  <c r="G103" s="1"/>
  <c r="I103"/>
  <c r="H103" s="1"/>
  <c r="F104"/>
  <c r="G104" s="1"/>
  <c r="I104"/>
  <c r="H104" s="1"/>
  <c r="F105"/>
  <c r="G105" s="1"/>
  <c r="I105"/>
  <c r="H105" s="1"/>
  <c r="F106"/>
  <c r="G106" s="1"/>
  <c r="I106"/>
  <c r="H106" s="1"/>
  <c r="F107"/>
  <c r="G107" s="1"/>
  <c r="I107"/>
  <c r="H107" s="1"/>
  <c r="F108"/>
  <c r="G108" s="1"/>
  <c r="I108"/>
  <c r="H108" s="1"/>
  <c r="H56" l="1"/>
  <c r="H60"/>
  <c r="H62"/>
  <c r="H58"/>
  <c r="H54"/>
  <c r="F61"/>
  <c r="G61" s="1"/>
  <c r="F59"/>
  <c r="G59" s="1"/>
  <c r="F57"/>
  <c r="G57" s="1"/>
  <c r="F55"/>
  <c r="G55" s="1"/>
  <c r="H53"/>
  <c r="F52"/>
  <c r="G52" s="1"/>
  <c r="H52"/>
  <c r="F51"/>
  <c r="G51" s="1"/>
  <c r="H51"/>
  <c r="F50"/>
  <c r="G50" s="1"/>
  <c r="H50"/>
  <c r="F49"/>
  <c r="G49" s="1"/>
  <c r="H49"/>
  <c r="F48"/>
  <c r="G48" s="1"/>
  <c r="H48"/>
  <c r="F47"/>
  <c r="G47" s="1"/>
  <c r="H47"/>
  <c r="F46"/>
  <c r="G46" s="1"/>
  <c r="H46"/>
  <c r="F45"/>
  <c r="G45" s="1"/>
  <c r="H45"/>
  <c r="F44"/>
  <c r="G44" s="1"/>
  <c r="H44"/>
  <c r="F43"/>
  <c r="G43" s="1"/>
  <c r="H43"/>
  <c r="F42"/>
  <c r="G42" s="1"/>
  <c r="H42"/>
  <c r="F41"/>
  <c r="G41" s="1"/>
  <c r="H41"/>
  <c r="F40"/>
  <c r="G40" s="1"/>
  <c r="H40"/>
  <c r="F39"/>
  <c r="G39" s="1"/>
  <c r="H39"/>
  <c r="F38"/>
  <c r="G38" s="1"/>
  <c r="H38"/>
  <c r="F37"/>
  <c r="G37" s="1"/>
  <c r="H37"/>
  <c r="F36"/>
  <c r="G36" s="1"/>
  <c r="H36"/>
  <c r="F35"/>
  <c r="G35" s="1"/>
  <c r="H35"/>
  <c r="F34"/>
  <c r="G34" s="1"/>
  <c r="H34"/>
  <c r="F33"/>
  <c r="G33" s="1"/>
  <c r="H33"/>
  <c r="F32"/>
  <c r="G32" s="1"/>
  <c r="H32"/>
  <c r="F31"/>
  <c r="G31" s="1"/>
  <c r="H31"/>
  <c r="F30"/>
  <c r="G30" s="1"/>
  <c r="H30"/>
  <c r="F29"/>
  <c r="G29" s="1"/>
  <c r="H29"/>
  <c r="F28"/>
  <c r="G28" s="1"/>
  <c r="H28"/>
  <c r="F27"/>
  <c r="G27" s="1"/>
  <c r="H27"/>
  <c r="F26"/>
  <c r="G26" s="1"/>
  <c r="H26"/>
  <c r="F25"/>
  <c r="G25" s="1"/>
  <c r="H25"/>
  <c r="F24"/>
  <c r="G24" s="1"/>
  <c r="H24"/>
  <c r="F23"/>
  <c r="G23" s="1"/>
  <c r="H23"/>
  <c r="F22"/>
  <c r="G22" s="1"/>
  <c r="H22"/>
  <c r="F21"/>
  <c r="G21" s="1"/>
  <c r="H21"/>
  <c r="F20"/>
  <c r="G20" s="1"/>
  <c r="H20"/>
  <c r="K45" i="2"/>
  <c r="J21"/>
  <c r="I21"/>
  <c r="H21"/>
  <c r="D18"/>
  <c r="D17"/>
  <c r="D7"/>
  <c r="D5"/>
  <c r="C108" i="1"/>
  <c r="A108"/>
  <c r="C107"/>
  <c r="A107"/>
  <c r="C106"/>
  <c r="A106"/>
  <c r="C105"/>
  <c r="A105"/>
  <c r="C104"/>
  <c r="A104"/>
  <c r="C103"/>
  <c r="A103"/>
  <c r="C102"/>
  <c r="A102"/>
  <c r="C101"/>
  <c r="A101"/>
  <c r="C100"/>
  <c r="A100"/>
  <c r="C99"/>
  <c r="A99"/>
  <c r="C98"/>
  <c r="A98"/>
  <c r="C97"/>
  <c r="A97"/>
  <c r="C96"/>
  <c r="A96"/>
  <c r="C95"/>
  <c r="A95"/>
  <c r="C94"/>
  <c r="A94"/>
  <c r="C93"/>
  <c r="A93"/>
  <c r="C92"/>
  <c r="A92"/>
  <c r="C91"/>
  <c r="A91"/>
  <c r="C90"/>
  <c r="A90"/>
  <c r="C89"/>
  <c r="A89"/>
  <c r="C88"/>
  <c r="A88"/>
  <c r="C87"/>
  <c r="A87"/>
  <c r="C86"/>
  <c r="A86"/>
  <c r="C85"/>
  <c r="A85"/>
  <c r="C84"/>
  <c r="A84"/>
  <c r="C83"/>
  <c r="A83"/>
  <c r="C82"/>
  <c r="A82"/>
  <c r="C81"/>
  <c r="A81"/>
  <c r="C80"/>
  <c r="A80"/>
  <c r="C79"/>
  <c r="A79"/>
  <c r="C78"/>
  <c r="A78"/>
  <c r="C77"/>
  <c r="A77"/>
  <c r="C76"/>
  <c r="A76"/>
  <c r="C75"/>
  <c r="A75"/>
  <c r="C74"/>
  <c r="A74"/>
  <c r="C73"/>
  <c r="A73"/>
  <c r="C72"/>
  <c r="A72"/>
  <c r="C71"/>
  <c r="A71"/>
  <c r="C70"/>
  <c r="A70"/>
  <c r="C69"/>
  <c r="A69"/>
  <c r="C68"/>
  <c r="A68"/>
  <c r="C67"/>
  <c r="A67"/>
  <c r="C66"/>
  <c r="A66"/>
  <c r="C65"/>
  <c r="A65"/>
  <c r="C64"/>
  <c r="A64"/>
  <c r="C63"/>
  <c r="A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I10"/>
  <c r="C10"/>
  <c r="A10"/>
  <c r="A11" s="1"/>
  <c r="A12" s="1"/>
  <c r="M8"/>
  <c r="M7"/>
  <c r="M6"/>
  <c r="M5"/>
  <c r="F5"/>
  <c r="M4"/>
  <c r="M3"/>
  <c r="M2"/>
  <c r="M1"/>
  <c r="E9" s="1"/>
  <c r="F12" l="1"/>
  <c r="G12" s="1"/>
  <c r="H12"/>
  <c r="F11"/>
  <c r="G11" s="1"/>
  <c r="H11"/>
  <c r="H10"/>
  <c r="A13"/>
  <c r="F10"/>
  <c r="G10" s="1"/>
  <c r="F13" l="1"/>
  <c r="G13" s="1"/>
  <c r="H13"/>
  <c r="A14"/>
  <c r="F14" l="1"/>
  <c r="G14" s="1"/>
  <c r="H14"/>
  <c r="A15"/>
  <c r="F15" l="1"/>
  <c r="G15" s="1"/>
  <c r="H15"/>
  <c r="A16"/>
  <c r="F16" l="1"/>
  <c r="G16" s="1"/>
  <c r="H16"/>
  <c r="A17"/>
  <c r="F17" l="1"/>
  <c r="G17" s="1"/>
  <c r="H17"/>
  <c r="A18"/>
  <c r="F18" l="1"/>
  <c r="G18" s="1"/>
  <c r="H18"/>
  <c r="A19"/>
  <c r="F19" l="1"/>
  <c r="G19" s="1"/>
  <c r="H19"/>
  <c r="A20"/>
  <c r="A21" l="1"/>
  <c r="A22" l="1"/>
  <c r="A23" l="1"/>
  <c r="A24" l="1"/>
  <c r="A25" l="1"/>
  <c r="A26" l="1"/>
  <c r="A27" l="1"/>
  <c r="A28" l="1"/>
  <c r="A29" l="1"/>
  <c r="A30" l="1"/>
  <c r="A31" l="1"/>
  <c r="A32" l="1"/>
  <c r="A33" l="1"/>
  <c r="A34" l="1"/>
  <c r="A35" l="1"/>
  <c r="A36" l="1"/>
  <c r="A37" l="1"/>
  <c r="A38" l="1"/>
  <c r="A39" l="1"/>
  <c r="A40" l="1"/>
  <c r="A41" l="1"/>
  <c r="A42" l="1"/>
  <c r="A43" l="1"/>
  <c r="A44" l="1"/>
  <c r="A45" l="1"/>
  <c r="A46" l="1"/>
  <c r="A47" l="1"/>
  <c r="A48" l="1"/>
  <c r="A49" l="1"/>
  <c r="A50" l="1"/>
  <c r="A51" l="1"/>
  <c r="A52" l="1"/>
  <c r="A53" l="1"/>
  <c r="A54" l="1"/>
  <c r="A55" l="1"/>
  <c r="A56" l="1"/>
  <c r="A57" l="1"/>
  <c r="A58" l="1"/>
  <c r="A59" l="1"/>
  <c r="A60" l="1"/>
  <c r="A61" l="1"/>
  <c r="A62" l="1"/>
</calcChain>
</file>

<file path=xl/sharedStrings.xml><?xml version="1.0" encoding="utf-8"?>
<sst xmlns="http://schemas.openxmlformats.org/spreadsheetml/2006/main" count="404" uniqueCount="202">
  <si>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</si>
  <si>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</si>
  <si>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</si>
  <si>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</si>
  <si>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</si>
  <si>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</si>
  <si>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</si>
  <si>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</si>
  <si>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</si>
  <si>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</si>
  <si>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</si>
  <si>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</si>
  <si>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</si>
  <si>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</si>
  <si>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</si>
  <si>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</si>
  <si>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</si>
  <si>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</si>
  <si>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</si>
  <si>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</si>
  <si>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</si>
  <si>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</si>
  <si>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</si>
  <si>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</si>
  <si>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</si>
  <si>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</si>
  <si>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</si>
  <si>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</si>
  <si>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</si>
  <si>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</si>
  <si>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</si>
  <si>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</si>
  <si>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</si>
  <si>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</si>
  <si>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</si>
  <si>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</si>
  <si>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</si>
  <si>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</si>
  <si>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</si>
  <si>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</si>
  <si>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</si>
  <si>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</si>
  <si>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</si>
  <si>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</si>
  <si>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</si>
  <si>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</si>
  <si>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</si>
  <si>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</si>
  <si>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</si>
  <si>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</si>
  <si>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</si>
  <si>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</si>
  <si>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</si>
  <si>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</si>
  <si>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</si>
  <si>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</si>
  <si>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</si>
  <si>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</si>
  <si>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</si>
  <si>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</si>
  <si>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</si>
  <si>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</si>
  <si>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</si>
  <si>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</si>
  <si>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</si>
  <si>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</si>
  <si>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</si>
  <si>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</si>
  <si>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</si>
  <si>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</si>
  <si>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</si>
  <si>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</si>
  <si>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</si>
  <si>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</si>
  <si>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</si>
  <si>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</si>
  <si>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</si>
  <si>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</si>
  <si>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</si>
  <si>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</si>
  <si>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</si>
  <si>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</si>
  <si>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</si>
  <si>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</si>
  <si>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</si>
  <si>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</si>
  <si>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</si>
  <si>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</si>
  <si>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</si>
  <si>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</si>
  <si>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</si>
  <si>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</si>
  <si>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</si>
  <si>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</si>
  <si>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</si>
  <si>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</si>
  <si>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</si>
  <si>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</si>
  <si>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</si>
  <si>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</si>
  <si>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</si>
  <si>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</si>
  <si>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</si>
  <si>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</si>
  <si>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</si>
  <si>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</si>
  <si>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</si>
  <si>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</si>
  <si>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</si>
  <si>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</si>
  <si>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</si>
  <si>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</si>
  <si>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</si>
  <si>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</si>
  <si>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</si>
  <si>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</si>
  <si>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</si>
  <si>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</si>
  <si>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</si>
  <si>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</si>
  <si>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</si>
  <si>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</si>
  <si>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</si>
  <si>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</si>
  <si>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</si>
  <si>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</si>
  <si>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</si>
  <si>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</si>
  <si>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</si>
  <si>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</si>
  <si>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</si>
  <si>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</si>
  <si>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</si>
  <si>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</si>
  <si>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</si>
  <si>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</si>
  <si>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</si>
  <si>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</si>
  <si>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</si>
  <si>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</si>
  <si>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</si>
  <si>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</si>
  <si>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</si>
  <si>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</si>
  <si>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</si>
  <si>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</si>
  <si>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</si>
  <si>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</si>
  <si>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</si>
  <si>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</si>
  <si>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</si>
  <si>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</si>
  <si>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</si>
  <si>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</si>
  <si>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</si>
  <si>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</si>
  <si>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</si>
  <si>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</si>
  <si>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</si>
  <si>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</si>
  <si>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</si>
  <si>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</si>
  <si>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</si>
  <si>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</si>
  <si>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</si>
  <si>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</si>
  <si>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</si>
  <si>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</si>
  <si>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</si>
  <si>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</si>
  <si>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</si>
  <si>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</si>
  <si>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</si>
  <si>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</si>
  <si>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</si>
  <si>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</si>
  <si>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</si>
  <si>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</si>
  <si>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</si>
  <si>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</si>
  <si>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</si>
  <si>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</si>
  <si>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</si>
  <si>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</si>
  <si>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</si>
  <si>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</si>
  <si>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</si>
  <si>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</si>
  <si>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ver ultima fila</t>
  </si>
  <si>
    <t>MA_06_11_CO_Rec270</t>
  </si>
  <si>
    <t>Banco de Actividades</t>
  </si>
  <si>
    <t>Andrea Perdomo</t>
  </si>
  <si>
    <t>Imágenes de poligonos concavos</t>
  </si>
  <si>
    <t>Imágenes de poligonos regulares</t>
  </si>
  <si>
    <t>Poligono concavo con sus respectivas diagonales de color azul</t>
  </si>
  <si>
    <t>triangulo con sus respectivas medianas</t>
  </si>
  <si>
    <t>triangulo con sus respectivas alturas y el punto de interseccion de éstas, es importante remarcar los ángulos rectos de un tono diferente</t>
  </si>
  <si>
    <t>triangulo con sus respectivas mediatrices y su respectivo circuncentro,  es importante remarcar los ángulos rectos</t>
  </si>
  <si>
    <t>imagen con un rombo, un romboide y un rectángulo</t>
  </si>
  <si>
    <t>imagen con diferentes  trapecios escalenos y trapecios rectángulos</t>
  </si>
  <si>
    <t>imagen de una circunferencia con todas sus partes en colores diferenciados</t>
  </si>
  <si>
    <t>imagen de dos circunferencias secantes</t>
  </si>
</sst>
</file>

<file path=xl/styles.xml><?xml version="1.0" encoding="utf-8"?>
<styleSheet xmlns="http://schemas.openxmlformats.org/spreadsheetml/2006/main">
  <numFmts count="1">
    <numFmt numFmtId="164" formatCode="[$-F800]dddd\,\ mmmm\ dd\,\ yyyy"/>
  </numFmts>
  <fonts count="24">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10</xdr:col>
      <xdr:colOff>1986643</xdr:colOff>
      <xdr:row>9</xdr:row>
      <xdr:rowOff>190499</xdr:rowOff>
    </xdr:from>
    <xdr:to>
      <xdr:col>10</xdr:col>
      <xdr:colOff>5252357</xdr:colOff>
      <xdr:row>9</xdr:row>
      <xdr:rowOff>2646213</xdr:rowOff>
    </xdr:to>
    <xdr:pic>
      <xdr:nvPicPr>
        <xdr:cNvPr id="2051" name="Picture 3"/>
        <xdr:cNvPicPr>
          <a:picLocks noChangeAspect="1" noChangeArrowheads="1"/>
        </xdr:cNvPicPr>
      </xdr:nvPicPr>
      <xdr:blipFill>
        <a:blip xmlns:r="http://schemas.openxmlformats.org/officeDocument/2006/relationships" r:embed="rId1"/>
        <a:srcRect l="7463" t="20575" r="39054" b="6351"/>
        <a:stretch>
          <a:fillRect/>
        </a:stretch>
      </xdr:blipFill>
      <xdr:spPr bwMode="auto">
        <a:xfrm>
          <a:off x="18342429" y="2340428"/>
          <a:ext cx="3265714" cy="2455714"/>
        </a:xfrm>
        <a:prstGeom prst="rect">
          <a:avLst/>
        </a:prstGeom>
        <a:noFill/>
        <a:ln w="1">
          <a:noFill/>
          <a:miter lim="800000"/>
          <a:headEnd/>
          <a:tailEnd type="none" w="med" len="med"/>
        </a:ln>
        <a:effectLst/>
      </xdr:spPr>
    </xdr:pic>
    <xdr:clientData/>
  </xdr:twoCellAnchor>
  <xdr:twoCellAnchor editAs="oneCell">
    <xdr:from>
      <xdr:col>10</xdr:col>
      <xdr:colOff>1387928</xdr:colOff>
      <xdr:row>10</xdr:row>
      <xdr:rowOff>27215</xdr:rowOff>
    </xdr:from>
    <xdr:to>
      <xdr:col>10</xdr:col>
      <xdr:colOff>5279571</xdr:colOff>
      <xdr:row>10</xdr:row>
      <xdr:rowOff>2950123</xdr:rowOff>
    </xdr:to>
    <xdr:pic>
      <xdr:nvPicPr>
        <xdr:cNvPr id="2053" name="Picture 5"/>
        <xdr:cNvPicPr>
          <a:picLocks noChangeAspect="1" noChangeArrowheads="1"/>
        </xdr:cNvPicPr>
      </xdr:nvPicPr>
      <xdr:blipFill>
        <a:blip xmlns:r="http://schemas.openxmlformats.org/officeDocument/2006/relationships" r:embed="rId2"/>
        <a:srcRect l="6949" t="19736" r="43988" b="15100"/>
        <a:stretch>
          <a:fillRect/>
        </a:stretch>
      </xdr:blipFill>
      <xdr:spPr bwMode="auto">
        <a:xfrm>
          <a:off x="17743714" y="5279572"/>
          <a:ext cx="3891643" cy="2922908"/>
        </a:xfrm>
        <a:prstGeom prst="rect">
          <a:avLst/>
        </a:prstGeom>
        <a:noFill/>
        <a:ln w="1">
          <a:noFill/>
          <a:miter lim="800000"/>
          <a:headEnd/>
          <a:tailEnd type="none" w="med" len="med"/>
        </a:ln>
        <a:effectLst/>
      </xdr:spPr>
    </xdr:pic>
    <xdr:clientData/>
  </xdr:twoCellAnchor>
  <xdr:twoCellAnchor editAs="oneCell">
    <xdr:from>
      <xdr:col>10</xdr:col>
      <xdr:colOff>1660072</xdr:colOff>
      <xdr:row>11</xdr:row>
      <xdr:rowOff>136071</xdr:rowOff>
    </xdr:from>
    <xdr:to>
      <xdr:col>10</xdr:col>
      <xdr:colOff>5197930</xdr:colOff>
      <xdr:row>11</xdr:row>
      <xdr:rowOff>3719286</xdr:rowOff>
    </xdr:to>
    <xdr:pic>
      <xdr:nvPicPr>
        <xdr:cNvPr id="2054" name="Picture 6"/>
        <xdr:cNvPicPr>
          <a:picLocks noChangeAspect="1" noChangeArrowheads="1"/>
        </xdr:cNvPicPr>
      </xdr:nvPicPr>
      <xdr:blipFill>
        <a:blip xmlns:r="http://schemas.openxmlformats.org/officeDocument/2006/relationships" r:embed="rId3"/>
        <a:srcRect l="20215" t="28619" r="46936" b="12656"/>
        <a:stretch>
          <a:fillRect/>
        </a:stretch>
      </xdr:blipFill>
      <xdr:spPr bwMode="auto">
        <a:xfrm>
          <a:off x="18015858" y="8436428"/>
          <a:ext cx="3537858" cy="3583215"/>
        </a:xfrm>
        <a:prstGeom prst="rect">
          <a:avLst/>
        </a:prstGeom>
        <a:noFill/>
        <a:ln w="1">
          <a:noFill/>
          <a:miter lim="800000"/>
          <a:headEnd/>
          <a:tailEnd type="none" w="med" len="med"/>
        </a:ln>
        <a:effectLst/>
      </xdr:spPr>
    </xdr:pic>
    <xdr:clientData/>
  </xdr:twoCellAnchor>
  <xdr:twoCellAnchor editAs="oneCell">
    <xdr:from>
      <xdr:col>10</xdr:col>
      <xdr:colOff>1115784</xdr:colOff>
      <xdr:row>12</xdr:row>
      <xdr:rowOff>96166</xdr:rowOff>
    </xdr:from>
    <xdr:to>
      <xdr:col>10</xdr:col>
      <xdr:colOff>4952999</xdr:colOff>
      <xdr:row>12</xdr:row>
      <xdr:rowOff>3456214</xdr:rowOff>
    </xdr:to>
    <xdr:pic>
      <xdr:nvPicPr>
        <xdr:cNvPr id="2055" name="Picture 7"/>
        <xdr:cNvPicPr>
          <a:picLocks noChangeAspect="1" noChangeArrowheads="1"/>
        </xdr:cNvPicPr>
      </xdr:nvPicPr>
      <xdr:blipFill>
        <a:blip xmlns:r="http://schemas.openxmlformats.org/officeDocument/2006/relationships" r:embed="rId4"/>
        <a:srcRect l="18530" t="24164" r="40830" b="13011"/>
        <a:stretch>
          <a:fillRect/>
        </a:stretch>
      </xdr:blipFill>
      <xdr:spPr bwMode="auto">
        <a:xfrm>
          <a:off x="17471570" y="12152095"/>
          <a:ext cx="3837215" cy="3360048"/>
        </a:xfrm>
        <a:prstGeom prst="rect">
          <a:avLst/>
        </a:prstGeom>
        <a:noFill/>
        <a:ln w="1">
          <a:noFill/>
          <a:miter lim="800000"/>
          <a:headEnd/>
          <a:tailEnd type="none" w="med" len="med"/>
        </a:ln>
        <a:effectLst/>
      </xdr:spPr>
    </xdr:pic>
    <xdr:clientData/>
  </xdr:twoCellAnchor>
  <xdr:twoCellAnchor editAs="oneCell">
    <xdr:from>
      <xdr:col>10</xdr:col>
      <xdr:colOff>1710948</xdr:colOff>
      <xdr:row>13</xdr:row>
      <xdr:rowOff>138043</xdr:rowOff>
    </xdr:from>
    <xdr:to>
      <xdr:col>10</xdr:col>
      <xdr:colOff>5694293</xdr:colOff>
      <xdr:row>13</xdr:row>
      <xdr:rowOff>3991039</xdr:rowOff>
    </xdr:to>
    <xdr:pic>
      <xdr:nvPicPr>
        <xdr:cNvPr id="2056" name="Picture 8"/>
        <xdr:cNvPicPr>
          <a:picLocks noChangeAspect="1" noChangeArrowheads="1"/>
        </xdr:cNvPicPr>
      </xdr:nvPicPr>
      <xdr:blipFill>
        <a:blip xmlns:r="http://schemas.openxmlformats.org/officeDocument/2006/relationships" r:embed="rId5"/>
        <a:srcRect l="59591" t="35463" r="9632" b="11008"/>
        <a:stretch>
          <a:fillRect/>
        </a:stretch>
      </xdr:blipFill>
      <xdr:spPr bwMode="auto">
        <a:xfrm>
          <a:off x="18027687" y="15709347"/>
          <a:ext cx="3983345" cy="3852996"/>
        </a:xfrm>
        <a:prstGeom prst="rect">
          <a:avLst/>
        </a:prstGeom>
        <a:noFill/>
        <a:ln w="1">
          <a:noFill/>
          <a:miter lim="800000"/>
          <a:headEnd/>
          <a:tailEnd type="none" w="med" len="med"/>
        </a:ln>
        <a:effectLst/>
      </xdr:spPr>
    </xdr:pic>
    <xdr:clientData/>
  </xdr:twoCellAnchor>
  <xdr:twoCellAnchor editAs="oneCell">
    <xdr:from>
      <xdr:col>10</xdr:col>
      <xdr:colOff>881062</xdr:colOff>
      <xdr:row>14</xdr:row>
      <xdr:rowOff>95248</xdr:rowOff>
    </xdr:from>
    <xdr:to>
      <xdr:col>10</xdr:col>
      <xdr:colOff>6235411</xdr:colOff>
      <xdr:row>14</xdr:row>
      <xdr:rowOff>3762375</xdr:rowOff>
    </xdr:to>
    <xdr:pic>
      <xdr:nvPicPr>
        <xdr:cNvPr id="2057" name="Picture 9"/>
        <xdr:cNvPicPr>
          <a:picLocks noChangeAspect="1" noChangeArrowheads="1"/>
        </xdr:cNvPicPr>
      </xdr:nvPicPr>
      <xdr:blipFill>
        <a:blip xmlns:r="http://schemas.openxmlformats.org/officeDocument/2006/relationships" r:embed="rId6"/>
        <a:srcRect l="11687" t="21797" r="31520" b="7860"/>
        <a:stretch>
          <a:fillRect/>
        </a:stretch>
      </xdr:blipFill>
      <xdr:spPr bwMode="auto">
        <a:xfrm>
          <a:off x="17264062" y="19764373"/>
          <a:ext cx="5354349" cy="3667127"/>
        </a:xfrm>
        <a:prstGeom prst="rect">
          <a:avLst/>
        </a:prstGeom>
        <a:noFill/>
        <a:ln w="1">
          <a:noFill/>
          <a:miter lim="800000"/>
          <a:headEnd/>
          <a:tailEnd type="none" w="med" len="med"/>
        </a:ln>
        <a:effectLst/>
      </xdr:spPr>
    </xdr:pic>
    <xdr:clientData/>
  </xdr:twoCellAnchor>
  <xdr:twoCellAnchor editAs="oneCell">
    <xdr:from>
      <xdr:col>10</xdr:col>
      <xdr:colOff>1071563</xdr:colOff>
      <xdr:row>15</xdr:row>
      <xdr:rowOff>166688</xdr:rowOff>
    </xdr:from>
    <xdr:to>
      <xdr:col>10</xdr:col>
      <xdr:colOff>5357812</xdr:colOff>
      <xdr:row>15</xdr:row>
      <xdr:rowOff>3254812</xdr:rowOff>
    </xdr:to>
    <xdr:pic>
      <xdr:nvPicPr>
        <xdr:cNvPr id="2060" name="Picture 12"/>
        <xdr:cNvPicPr>
          <a:picLocks noChangeAspect="1" noChangeArrowheads="1"/>
        </xdr:cNvPicPr>
      </xdr:nvPicPr>
      <xdr:blipFill>
        <a:blip xmlns:r="http://schemas.openxmlformats.org/officeDocument/2006/relationships" r:embed="rId7"/>
        <a:srcRect l="18262" t="26093" r="35354" b="14220"/>
        <a:stretch>
          <a:fillRect/>
        </a:stretch>
      </xdr:blipFill>
      <xdr:spPr bwMode="auto">
        <a:xfrm>
          <a:off x="17454563" y="24288751"/>
          <a:ext cx="4286249" cy="3088124"/>
        </a:xfrm>
        <a:prstGeom prst="rect">
          <a:avLst/>
        </a:prstGeom>
        <a:noFill/>
        <a:ln w="1">
          <a:noFill/>
          <a:miter lim="800000"/>
          <a:headEnd/>
          <a:tailEnd type="none" w="med" len="med"/>
        </a:ln>
        <a:effectLst/>
      </xdr:spPr>
    </xdr:pic>
    <xdr:clientData/>
  </xdr:twoCellAnchor>
  <xdr:twoCellAnchor editAs="oneCell">
    <xdr:from>
      <xdr:col>10</xdr:col>
      <xdr:colOff>333375</xdr:colOff>
      <xdr:row>16</xdr:row>
      <xdr:rowOff>571500</xdr:rowOff>
    </xdr:from>
    <xdr:to>
      <xdr:col>10</xdr:col>
      <xdr:colOff>6124110</xdr:colOff>
      <xdr:row>16</xdr:row>
      <xdr:rowOff>3391217</xdr:rowOff>
    </xdr:to>
    <xdr:pic>
      <xdr:nvPicPr>
        <xdr:cNvPr id="2061" name="Picture 13"/>
        <xdr:cNvPicPr>
          <a:picLocks noChangeAspect="1" noChangeArrowheads="1"/>
        </xdr:cNvPicPr>
      </xdr:nvPicPr>
      <xdr:blipFill>
        <a:blip xmlns:r="http://schemas.openxmlformats.org/officeDocument/2006/relationships" r:embed="rId8"/>
        <a:srcRect l="1644" t="19218" r="21476" b="14007"/>
        <a:stretch>
          <a:fillRect/>
        </a:stretch>
      </xdr:blipFill>
      <xdr:spPr bwMode="auto">
        <a:xfrm>
          <a:off x="16716375" y="28170188"/>
          <a:ext cx="5790735" cy="2819717"/>
        </a:xfrm>
        <a:prstGeom prst="rect">
          <a:avLst/>
        </a:prstGeom>
        <a:noFill/>
        <a:ln w="1">
          <a:noFill/>
          <a:miter lim="800000"/>
          <a:headEnd/>
          <a:tailEnd type="none" w="med" len="med"/>
        </a:ln>
        <a:effectLst/>
      </xdr:spPr>
    </xdr:pic>
    <xdr:clientData/>
  </xdr:twoCellAnchor>
  <xdr:twoCellAnchor editAs="oneCell">
    <xdr:from>
      <xdr:col>10</xdr:col>
      <xdr:colOff>1190626</xdr:colOff>
      <xdr:row>17</xdr:row>
      <xdr:rowOff>190499</xdr:rowOff>
    </xdr:from>
    <xdr:to>
      <xdr:col>10</xdr:col>
      <xdr:colOff>4786314</xdr:colOff>
      <xdr:row>17</xdr:row>
      <xdr:rowOff>3715337</xdr:rowOff>
    </xdr:to>
    <xdr:pic>
      <xdr:nvPicPr>
        <xdr:cNvPr id="2062" name="Picture 14"/>
        <xdr:cNvPicPr>
          <a:picLocks noChangeAspect="1" noChangeArrowheads="1"/>
        </xdr:cNvPicPr>
      </xdr:nvPicPr>
      <xdr:blipFill>
        <a:blip xmlns:r="http://schemas.openxmlformats.org/officeDocument/2006/relationships" r:embed="rId9"/>
        <a:srcRect l="13331" t="27303" r="49599" b="7237"/>
        <a:stretch>
          <a:fillRect/>
        </a:stretch>
      </xdr:blipFill>
      <xdr:spPr bwMode="auto">
        <a:xfrm>
          <a:off x="17573626" y="31480124"/>
          <a:ext cx="3595688" cy="3524838"/>
        </a:xfrm>
        <a:prstGeom prst="rect">
          <a:avLst/>
        </a:prstGeom>
        <a:noFill/>
        <a:ln w="1">
          <a:noFill/>
          <a:miter lim="800000"/>
          <a:headEnd/>
          <a:tailEnd type="none" w="med" len="med"/>
        </a:ln>
        <a:effectLst/>
      </xdr:spPr>
    </xdr:pic>
    <xdr:clientData/>
  </xdr:twoCellAnchor>
  <xdr:twoCellAnchor editAs="oneCell">
    <xdr:from>
      <xdr:col>10</xdr:col>
      <xdr:colOff>1428750</xdr:colOff>
      <xdr:row>18</xdr:row>
      <xdr:rowOff>119063</xdr:rowOff>
    </xdr:from>
    <xdr:to>
      <xdr:col>10</xdr:col>
      <xdr:colOff>5121619</xdr:colOff>
      <xdr:row>18</xdr:row>
      <xdr:rowOff>3714751</xdr:rowOff>
    </xdr:to>
    <xdr:pic>
      <xdr:nvPicPr>
        <xdr:cNvPr id="2063" name="Picture 15"/>
        <xdr:cNvPicPr>
          <a:picLocks noChangeAspect="1" noChangeArrowheads="1"/>
        </xdr:cNvPicPr>
      </xdr:nvPicPr>
      <xdr:blipFill>
        <a:blip xmlns:r="http://schemas.openxmlformats.org/officeDocument/2006/relationships" r:embed="rId10"/>
        <a:srcRect l="3287" t="20543" r="55077" b="5898"/>
        <a:stretch>
          <a:fillRect/>
        </a:stretch>
      </xdr:blipFill>
      <xdr:spPr bwMode="auto">
        <a:xfrm>
          <a:off x="17811750" y="35599688"/>
          <a:ext cx="3692869" cy="3595688"/>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Hoja1"/>
  <dimension ref="A1:P108"/>
  <sheetViews>
    <sheetView showGridLines="0" tabSelected="1" topLeftCell="G1" zoomScale="40" zoomScaleNormal="40" zoomScalePageLayoutView="140" workbookViewId="0">
      <pane ySplit="9" topLeftCell="A18" activePane="bottomLeft" state="frozen"/>
      <selection pane="bottomLeft" activeCell="J20" sqref="J20"/>
    </sheetView>
  </sheetViews>
  <sheetFormatPr baseColWidth="10" defaultColWidth="10.875" defaultRowHeight="13.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90.375" style="15" customWidth="1"/>
    <col min="12" max="12" width="20.375" style="2" hidden="1" customWidth="1"/>
    <col min="13" max="13" width="14.5" style="2" hidden="1" customWidth="1"/>
    <col min="14" max="14" width="10.875" style="2" hidden="1" customWidth="1"/>
    <col min="15" max="15" width="51.125" style="2" hidden="1" customWidth="1"/>
    <col min="16" max="16384" width="10.875" style="2"/>
  </cols>
  <sheetData>
    <row r="1" spans="1:16" ht="16.5" thickBot="1">
      <c r="A1" s="1"/>
      <c r="B1" s="1"/>
      <c r="C1" s="1"/>
      <c r="D1" s="1"/>
      <c r="F1" s="1"/>
      <c r="G1" s="1"/>
      <c r="H1" s="38"/>
      <c r="I1" s="38"/>
      <c r="J1" s="14"/>
      <c r="K1" s="14"/>
      <c r="L1" s="2" t="s">
        <v>5</v>
      </c>
      <c r="M1" s="2" t="str">
        <f>CONCATENATE('Definición técnica de imagenes'!$B$1," ",$G$5)</f>
        <v>Ubicación de la imagen en el recurso M101</v>
      </c>
    </row>
    <row r="2" spans="1:16" ht="15.7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c r="A3" s="1"/>
      <c r="B3" s="4" t="s">
        <v>8</v>
      </c>
      <c r="C3" s="87">
        <v>6</v>
      </c>
      <c r="D3" s="88"/>
      <c r="F3" s="80">
        <v>42372</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c r="A4" s="1"/>
      <c r="B4" s="4" t="s">
        <v>54</v>
      </c>
      <c r="C4" s="87" t="s">
        <v>190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c r="A5" s="1"/>
      <c r="B5" s="6" t="s">
        <v>1</v>
      </c>
      <c r="C5" s="89" t="s">
        <v>191</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43.75" customHeight="1">
      <c r="A10" s="12" t="str">
        <f>IF(OR(B10&lt;&gt;"",J10&lt;&gt;""),"IMG01","")</f>
        <v>IMG01</v>
      </c>
      <c r="B10" s="62" t="s">
        <v>188</v>
      </c>
      <c r="C10" s="20" t="str">
        <f t="shared" ref="C10:C41" si="0">IF(OR(B10&lt;&gt;"",J10&lt;&gt;""),IF($G$4="Recurso",CONCATENATE($G$4," ",$G$5),$G$4),"")</f>
        <v>Recurso M101</v>
      </c>
      <c r="D10" s="63" t="s">
        <v>187</v>
      </c>
      <c r="E10" s="63" t="s">
        <v>155</v>
      </c>
      <c r="F10" s="13" t="str">
        <f t="shared" ref="F10" ca="1" si="1">IF(OR(B10&lt;&gt;"",J10&lt;&gt;""),CONCATENATE($C$7,"_",$A10,IF($G$4="Cuaderno de Estudio","_small",CONCATENATE(IF(I10="","","n"),IF(LEFT($G$5,1)="F",".jpg",".png")))),"")</f>
        <v>MA_06_11_CO_Rec270_IMG01n.png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MA_06_11_CO_Rec270_IMG01a.png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c r="O10" s="2" t="str">
        <f>'Definición técnica de imagenes'!A12</f>
        <v>M12D</v>
      </c>
    </row>
    <row r="11" spans="1:16" s="11" customFormat="1" ht="240.75" customHeight="1">
      <c r="A11" s="12" t="str">
        <f t="shared" ref="A11:A18" si="3">IF(OR(B11&lt;&gt;"",J11&lt;&gt;""),CONCATENATE(LEFT(A10,3),IF(MID(A10,4,2)+1&lt;10,CONCATENATE("0",MID(A10,4,2)+1))),"")</f>
        <v>IMG02</v>
      </c>
      <c r="B11" s="62" t="s">
        <v>188</v>
      </c>
      <c r="C11" s="20" t="str">
        <f t="shared" si="0"/>
        <v>Recurso M101</v>
      </c>
      <c r="D11" s="63" t="s">
        <v>187</v>
      </c>
      <c r="E11" s="63" t="s">
        <v>155</v>
      </c>
      <c r="F11" s="13" t="str">
        <f t="shared" ref="F11:F74" ca="1" si="4">IF(OR(B11&lt;&gt;"",J11&lt;&gt;""),CONCATENATE($C$7,"_",$A11,IF($G$4="Cuaderno de Estudio","_small",CONCATENATE(IF(I11="","","n"),IF(LEFT($G$5,1)="F",".jpg",".png")))),"")</f>
        <v>MA_06_11_CO_Rec270_IMG02n.png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MA_06_11_CO_Rec270_IMG02a.png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193</v>
      </c>
      <c r="K11" s="65"/>
      <c r="O11" s="2" t="str">
        <f>'Definición técnica de imagenes'!A13</f>
        <v>M101</v>
      </c>
    </row>
    <row r="12" spans="1:16" s="11" customFormat="1" ht="295.5" customHeight="1">
      <c r="A12" s="12" t="str">
        <f t="shared" si="3"/>
        <v>IMG03</v>
      </c>
      <c r="B12" s="62" t="s">
        <v>188</v>
      </c>
      <c r="C12" s="20" t="str">
        <f t="shared" si="0"/>
        <v>Recurso M101</v>
      </c>
      <c r="D12" s="63" t="s">
        <v>187</v>
      </c>
      <c r="E12" s="63" t="s">
        <v>155</v>
      </c>
      <c r="F12" s="13" t="str">
        <f t="shared" ca="1" si="4"/>
        <v>MA_06_11_CO_Rec270_IMG03n.png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MA_06_11_CO_Rec270_IMG03a.png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194</v>
      </c>
      <c r="K12" s="64"/>
      <c r="O12" s="2" t="str">
        <f>'Definición técnica de imagenes'!A18</f>
        <v>Diaporama F1</v>
      </c>
    </row>
    <row r="13" spans="1:16" s="11" customFormat="1" ht="276.75" customHeight="1">
      <c r="A13" s="12" t="str">
        <f t="shared" si="3"/>
        <v>IMG04</v>
      </c>
      <c r="B13" s="62" t="s">
        <v>188</v>
      </c>
      <c r="C13" s="20" t="str">
        <f t="shared" si="0"/>
        <v>Recurso M101</v>
      </c>
      <c r="D13" s="63" t="s">
        <v>187</v>
      </c>
      <c r="E13" s="63" t="s">
        <v>155</v>
      </c>
      <c r="F13" s="13" t="str">
        <f t="shared" ca="1" si="4"/>
        <v>MA_06_11_CO_Rec270_IMG04n.png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MA_06_11_CO_Rec270_IMG04a.png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195</v>
      </c>
      <c r="K13" s="64"/>
      <c r="O13" s="2" t="str">
        <f>'Definición técnica de imagenes'!A19</f>
        <v>F4</v>
      </c>
    </row>
    <row r="14" spans="1:16" s="11" customFormat="1" ht="324" customHeight="1">
      <c r="A14" s="12" t="str">
        <f t="shared" si="3"/>
        <v>IMG05</v>
      </c>
      <c r="B14" s="62" t="s">
        <v>188</v>
      </c>
      <c r="C14" s="20" t="str">
        <f t="shared" si="0"/>
        <v>Recurso M101</v>
      </c>
      <c r="D14" s="63" t="s">
        <v>187</v>
      </c>
      <c r="E14" s="63" t="s">
        <v>155</v>
      </c>
      <c r="F14" s="13" t="str">
        <f t="shared" ca="1" si="4"/>
        <v>MA_06_11_CO_Rec270_IMG05n.png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MA_06_11_CO_Rec270_IMG05a.png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197</v>
      </c>
      <c r="K14" s="64"/>
      <c r="O14" s="2" t="str">
        <f>'Definición técnica de imagenes'!A22</f>
        <v>F6</v>
      </c>
    </row>
    <row r="15" spans="1:16" s="11" customFormat="1" ht="351" customHeight="1">
      <c r="A15" s="12" t="str">
        <f t="shared" si="3"/>
        <v>IMG06</v>
      </c>
      <c r="B15" s="62" t="s">
        <v>188</v>
      </c>
      <c r="C15" s="20" t="str">
        <f t="shared" si="0"/>
        <v>Recurso M101</v>
      </c>
      <c r="D15" s="63" t="s">
        <v>187</v>
      </c>
      <c r="E15" s="63" t="s">
        <v>155</v>
      </c>
      <c r="F15" s="13" t="str">
        <f t="shared" ca="1" si="4"/>
        <v>MA_06_11_CO_Rec270_IMG06n.png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MA_06_11_CO_Rec270_IMG06a.png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196</v>
      </c>
      <c r="K15" s="66"/>
      <c r="O15" s="2" t="str">
        <f>'Definición técnica de imagenes'!A24</f>
        <v>F6B</v>
      </c>
    </row>
    <row r="16" spans="1:16" s="11" customFormat="1" ht="273" customHeight="1">
      <c r="A16" s="12" t="str">
        <f t="shared" si="3"/>
        <v>IMG07</v>
      </c>
      <c r="B16" s="62" t="s">
        <v>188</v>
      </c>
      <c r="C16" s="20" t="str">
        <f t="shared" si="0"/>
        <v>Recurso M101</v>
      </c>
      <c r="D16" s="63" t="s">
        <v>187</v>
      </c>
      <c r="E16" s="63" t="s">
        <v>155</v>
      </c>
      <c r="F16" s="13" t="str">
        <f t="shared" ca="1" si="4"/>
        <v>MA_06_11_CO_Rec270_IMG07n.png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MA_06_11_CO_Rec270_IMG07a.png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198</v>
      </c>
      <c r="K16" s="68"/>
      <c r="O16" s="2" t="str">
        <f>'Definición técnica de imagenes'!A25</f>
        <v>F7</v>
      </c>
    </row>
    <row r="17" spans="1:15" s="11" customFormat="1" ht="290.25" customHeight="1">
      <c r="A17" s="12" t="str">
        <f t="shared" si="3"/>
        <v>IMG08</v>
      </c>
      <c r="B17" s="62" t="s">
        <v>188</v>
      </c>
      <c r="C17" s="20" t="str">
        <f t="shared" si="0"/>
        <v>Recurso M101</v>
      </c>
      <c r="D17" s="63" t="s">
        <v>187</v>
      </c>
      <c r="E17" s="63" t="s">
        <v>155</v>
      </c>
      <c r="F17" s="13" t="str">
        <f t="shared" ca="1" si="4"/>
        <v>MA_06_11_CO_Rec270_IMG08n.png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MA_06_11_CO_Rec270_IMG08a.png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199</v>
      </c>
      <c r="K17" s="66"/>
      <c r="O17" s="2" t="str">
        <f>'Definición técnica de imagenes'!A27</f>
        <v>F7B</v>
      </c>
    </row>
    <row r="18" spans="1:15" s="11" customFormat="1" ht="329.25" customHeight="1">
      <c r="A18" s="12" t="str">
        <f t="shared" si="3"/>
        <v>IMG09</v>
      </c>
      <c r="B18" s="62" t="s">
        <v>188</v>
      </c>
      <c r="C18" s="20" t="str">
        <f t="shared" si="0"/>
        <v>Recurso M101</v>
      </c>
      <c r="D18" s="63" t="s">
        <v>187</v>
      </c>
      <c r="E18" s="63" t="s">
        <v>155</v>
      </c>
      <c r="F18" s="13" t="str">
        <f t="shared" ca="1" si="4"/>
        <v>MA_06_11_CO_Rec270_IMG09n.png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MA_06_11_CO_Rec270_IMG09a.png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t="s">
        <v>200</v>
      </c>
      <c r="K18" s="66"/>
      <c r="O18" s="2" t="str">
        <f>'Definición técnica de imagenes'!A30</f>
        <v>F8</v>
      </c>
    </row>
    <row r="19" spans="1:15" s="11" customFormat="1" ht="379.5" customHeight="1">
      <c r="A19" s="12" t="str">
        <f t="shared" ref="A19:A50" si="6">IF(OR(B19&lt;&gt;"",J19&lt;&gt;""),CONCATENATE(LEFT(A18,3),IF(MID(A18,4,2)+1&lt;10,CONCATENATE("0",MID(A18,4,2)+1),MID(A18,4,2)+1)),"")</f>
        <v>IMG10</v>
      </c>
      <c r="B19" s="62" t="s">
        <v>188</v>
      </c>
      <c r="C19" s="20" t="str">
        <f t="shared" si="0"/>
        <v>Recurso M101</v>
      </c>
      <c r="D19" s="63" t="s">
        <v>187</v>
      </c>
      <c r="E19" s="63" t="s">
        <v>155</v>
      </c>
      <c r="F19" s="13" t="str">
        <f t="shared" ca="1" si="4"/>
        <v>MA_06_11_CO_Rec270_IMG10n.png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MA_06_11_CO_Rec270_IMG10a.png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t="s">
        <v>201</v>
      </c>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sheetPr codeName="Hoja2"/>
  <dimension ref="A1:K45"/>
  <sheetViews>
    <sheetView workbookViewId="0">
      <selection activeCell="A9" sqref="A9"/>
    </sheetView>
  </sheetViews>
  <sheetFormatPr baseColWidth="10" defaultRowHeight="15.7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c r="A1" s="93" t="s">
        <v>38</v>
      </c>
      <c r="B1" s="94"/>
      <c r="C1" s="94"/>
      <c r="D1" s="94"/>
      <c r="E1" s="94"/>
      <c r="F1" s="95"/>
    </row>
    <row r="2" spans="1:11">
      <c r="A2" s="30" t="s">
        <v>42</v>
      </c>
      <c r="B2" s="31"/>
      <c r="C2" s="96" t="s">
        <v>13</v>
      </c>
      <c r="D2" s="97"/>
      <c r="E2" s="98"/>
      <c r="F2" s="32"/>
    </row>
    <row r="3" spans="1:11" ht="63">
      <c r="A3" s="33" t="s">
        <v>43</v>
      </c>
      <c r="B3" s="31"/>
      <c r="C3" s="102" t="s">
        <v>14</v>
      </c>
      <c r="D3" s="103"/>
      <c r="E3" s="104"/>
      <c r="F3" s="32"/>
      <c r="H3" s="22" t="s">
        <v>18</v>
      </c>
      <c r="I3" s="22" t="s">
        <v>19</v>
      </c>
      <c r="J3" s="22" t="s">
        <v>20</v>
      </c>
      <c r="K3" s="22" t="s">
        <v>52</v>
      </c>
    </row>
    <row r="4" spans="1:11" ht="31.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25" thickBot="1">
      <c r="A6" s="30" t="s">
        <v>10</v>
      </c>
      <c r="B6" s="31"/>
      <c r="C6" s="31"/>
      <c r="D6" s="31"/>
      <c r="E6" s="31"/>
      <c r="F6" s="32"/>
      <c r="H6" s="22" t="s">
        <v>23</v>
      </c>
      <c r="I6" s="22" t="s">
        <v>27</v>
      </c>
      <c r="J6" s="22">
        <v>3</v>
      </c>
      <c r="K6" s="22">
        <v>3</v>
      </c>
    </row>
    <row r="7" spans="1:11" ht="48" thickBot="1">
      <c r="A7" s="33" t="s">
        <v>11</v>
      </c>
      <c r="B7" s="31"/>
      <c r="C7" s="59" t="s">
        <v>119</v>
      </c>
      <c r="D7" s="91" t="str">
        <f>CONCATENATE("SolicitudGrafica_",D5,".xls")</f>
        <v>SolicitudGrafica_LE_07_04_CO.xls</v>
      </c>
      <c r="E7" s="91"/>
      <c r="F7" s="92"/>
      <c r="H7" s="22" t="s">
        <v>24</v>
      </c>
      <c r="I7" s="22" t="s">
        <v>28</v>
      </c>
      <c r="J7" s="22">
        <v>4</v>
      </c>
      <c r="K7" s="22">
        <v>4</v>
      </c>
    </row>
    <row r="8" spans="1:11" ht="47.25">
      <c r="A8" s="33" t="s">
        <v>53</v>
      </c>
      <c r="B8" s="31"/>
      <c r="C8" s="31"/>
      <c r="D8" s="31"/>
      <c r="E8" s="31"/>
      <c r="F8" s="32"/>
      <c r="I8" s="22" t="s">
        <v>29</v>
      </c>
      <c r="J8" s="22">
        <v>5</v>
      </c>
      <c r="K8" s="22">
        <v>5</v>
      </c>
    </row>
    <row r="9" spans="1:11" ht="47.25">
      <c r="A9" s="33" t="s">
        <v>12</v>
      </c>
      <c r="B9" s="31"/>
      <c r="C9" s="31"/>
      <c r="D9" s="31"/>
      <c r="E9" s="31"/>
      <c r="F9" s="32"/>
      <c r="I9" s="22" t="s">
        <v>30</v>
      </c>
      <c r="J9" s="22">
        <v>6</v>
      </c>
      <c r="K9" s="22">
        <v>6</v>
      </c>
    </row>
    <row r="10" spans="1:11" ht="32.25" thickBot="1">
      <c r="A10" s="34" t="s">
        <v>36</v>
      </c>
      <c r="B10" s="35"/>
      <c r="C10" s="35"/>
      <c r="D10" s="35"/>
      <c r="E10" s="35"/>
      <c r="F10" s="36"/>
      <c r="I10" s="22" t="s">
        <v>31</v>
      </c>
      <c r="J10" s="22">
        <v>7</v>
      </c>
      <c r="K10" s="22">
        <v>7</v>
      </c>
    </row>
    <row r="11" spans="1:11">
      <c r="I11" s="22" t="s">
        <v>32</v>
      </c>
      <c r="J11" s="22">
        <v>8</v>
      </c>
      <c r="K11" s="22">
        <v>8</v>
      </c>
    </row>
    <row r="12" spans="1:11" ht="16.5" thickBot="1">
      <c r="I12" s="22" t="s">
        <v>37</v>
      </c>
      <c r="J12" s="22">
        <v>9</v>
      </c>
      <c r="K12" s="22">
        <v>9</v>
      </c>
    </row>
    <row r="13" spans="1:11">
      <c r="A13" s="93" t="s">
        <v>41</v>
      </c>
      <c r="B13" s="94"/>
      <c r="C13" s="94"/>
      <c r="D13" s="94"/>
      <c r="E13" s="94"/>
      <c r="F13" s="95"/>
      <c r="I13" s="22" t="s">
        <v>33</v>
      </c>
      <c r="J13" s="22">
        <v>10</v>
      </c>
      <c r="K13" s="22">
        <v>10</v>
      </c>
    </row>
    <row r="14" spans="1:11" ht="16.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150000000000006" customHeight="1">
      <c r="A16" s="33" t="s">
        <v>47</v>
      </c>
      <c r="B16" s="31"/>
      <c r="C16" s="26" t="s">
        <v>15</v>
      </c>
      <c r="D16" s="25" t="s">
        <v>16</v>
      </c>
      <c r="E16" s="25" t="s">
        <v>17</v>
      </c>
      <c r="F16" s="27" t="s">
        <v>50</v>
      </c>
      <c r="J16" s="22">
        <v>13</v>
      </c>
      <c r="K16" s="22">
        <v>13</v>
      </c>
    </row>
    <row r="17" spans="1:11" ht="32.1"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65" customHeight="1">
      <c r="A3" s="40" t="s">
        <v>69</v>
      </c>
      <c r="B3" s="40" t="s">
        <v>155</v>
      </c>
      <c r="C3" s="40" t="s">
        <v>70</v>
      </c>
      <c r="D3" s="40" t="s">
        <v>71</v>
      </c>
      <c r="E3" s="40" t="s">
        <v>72</v>
      </c>
      <c r="F3" s="40" t="s">
        <v>73</v>
      </c>
      <c r="G3" s="40"/>
      <c r="H3" s="40" t="s">
        <v>122</v>
      </c>
      <c r="I3" s="40"/>
    </row>
    <row r="4" spans="1:10" s="41" customFormat="1" ht="14.65" customHeight="1">
      <c r="A4" s="42" t="s">
        <v>57</v>
      </c>
      <c r="B4" s="40" t="s">
        <v>155</v>
      </c>
      <c r="C4" s="42" t="s">
        <v>74</v>
      </c>
      <c r="D4" s="42" t="s">
        <v>71</v>
      </c>
      <c r="E4" s="42" t="s">
        <v>72</v>
      </c>
      <c r="F4" s="42" t="s">
        <v>75</v>
      </c>
      <c r="G4" s="42" t="s">
        <v>76</v>
      </c>
      <c r="H4" s="42" t="s">
        <v>123</v>
      </c>
      <c r="I4" s="42" t="s">
        <v>124</v>
      </c>
    </row>
    <row r="5" spans="1:10" s="41" customFormat="1" ht="14.65" customHeight="1">
      <c r="A5" s="43" t="s">
        <v>77</v>
      </c>
      <c r="B5" s="40" t="s">
        <v>155</v>
      </c>
      <c r="C5" s="42" t="s">
        <v>78</v>
      </c>
      <c r="D5" s="42" t="s">
        <v>71</v>
      </c>
      <c r="E5" s="42" t="s">
        <v>72</v>
      </c>
      <c r="F5" s="42" t="s">
        <v>75</v>
      </c>
      <c r="G5" s="42" t="s">
        <v>76</v>
      </c>
      <c r="H5" s="42" t="s">
        <v>123</v>
      </c>
      <c r="I5" s="42" t="s">
        <v>124</v>
      </c>
    </row>
    <row r="6" spans="1:10" s="41" customFormat="1" ht="14.65" customHeight="1">
      <c r="A6" s="42" t="s">
        <v>58</v>
      </c>
      <c r="B6" s="40" t="s">
        <v>155</v>
      </c>
      <c r="C6" s="42" t="s">
        <v>79</v>
      </c>
      <c r="D6" s="42" t="s">
        <v>71</v>
      </c>
      <c r="E6" s="42" t="s">
        <v>72</v>
      </c>
      <c r="F6" s="42" t="s">
        <v>75</v>
      </c>
      <c r="G6" s="42" t="s">
        <v>76</v>
      </c>
      <c r="H6" s="42" t="s">
        <v>123</v>
      </c>
      <c r="I6" s="42" t="s">
        <v>124</v>
      </c>
    </row>
    <row r="7" spans="1:10" s="41" customFormat="1" ht="14.65" customHeight="1">
      <c r="A7" s="42" t="s">
        <v>58</v>
      </c>
      <c r="B7" s="40" t="s">
        <v>67</v>
      </c>
      <c r="C7" s="42" t="s">
        <v>79</v>
      </c>
      <c r="D7" s="42" t="s">
        <v>71</v>
      </c>
      <c r="E7" s="42" t="s">
        <v>72</v>
      </c>
      <c r="F7" s="42" t="s">
        <v>73</v>
      </c>
      <c r="G7" s="42"/>
      <c r="H7" s="42" t="s">
        <v>122</v>
      </c>
      <c r="I7" s="42"/>
    </row>
    <row r="8" spans="1:10" s="41" customFormat="1" ht="14.65" customHeight="1">
      <c r="A8" s="42" t="s">
        <v>80</v>
      </c>
      <c r="B8" s="40" t="s">
        <v>155</v>
      </c>
      <c r="C8" s="42" t="s">
        <v>81</v>
      </c>
      <c r="D8" s="42" t="s">
        <v>71</v>
      </c>
      <c r="E8" s="42" t="s">
        <v>72</v>
      </c>
      <c r="F8" s="42" t="s">
        <v>75</v>
      </c>
      <c r="G8" s="42" t="s">
        <v>76</v>
      </c>
      <c r="H8" s="42" t="s">
        <v>123</v>
      </c>
      <c r="I8" s="42" t="s">
        <v>124</v>
      </c>
    </row>
    <row r="9" spans="1:10" s="41" customFormat="1" ht="14.65" customHeight="1">
      <c r="A9" s="42" t="s">
        <v>82</v>
      </c>
      <c r="B9" s="40" t="s">
        <v>155</v>
      </c>
      <c r="C9" s="42" t="s">
        <v>83</v>
      </c>
      <c r="D9" s="42" t="s">
        <v>71</v>
      </c>
      <c r="E9" s="42" t="s">
        <v>72</v>
      </c>
      <c r="F9" s="42" t="s">
        <v>75</v>
      </c>
      <c r="G9" s="42" t="s">
        <v>76</v>
      </c>
      <c r="H9" s="42" t="s">
        <v>123</v>
      </c>
      <c r="I9" s="42" t="s">
        <v>124</v>
      </c>
    </row>
    <row r="10" spans="1:10" s="41" customFormat="1" ht="14.65" customHeight="1">
      <c r="A10" s="42" t="s">
        <v>84</v>
      </c>
      <c r="B10" s="40" t="s">
        <v>155</v>
      </c>
      <c r="C10" s="42" t="s">
        <v>85</v>
      </c>
      <c r="D10" s="42" t="s">
        <v>71</v>
      </c>
      <c r="E10" s="42" t="s">
        <v>72</v>
      </c>
      <c r="F10" s="42" t="s">
        <v>75</v>
      </c>
      <c r="G10" s="42" t="s">
        <v>76</v>
      </c>
      <c r="H10" s="42" t="s">
        <v>123</v>
      </c>
      <c r="I10" s="42" t="s">
        <v>124</v>
      </c>
    </row>
    <row r="11" spans="1:10" s="41" customFormat="1" ht="14.65" customHeight="1">
      <c r="A11" s="42" t="s">
        <v>86</v>
      </c>
      <c r="B11" s="40" t="s">
        <v>155</v>
      </c>
      <c r="C11" s="42" t="s">
        <v>87</v>
      </c>
      <c r="D11" s="42" t="s">
        <v>71</v>
      </c>
      <c r="E11" s="42" t="s">
        <v>72</v>
      </c>
      <c r="F11" s="42" t="s">
        <v>88</v>
      </c>
      <c r="G11" s="42"/>
      <c r="H11" s="42" t="s">
        <v>122</v>
      </c>
      <c r="I11" s="42"/>
    </row>
    <row r="12" spans="1:10" s="41" customFormat="1" ht="14.65" customHeight="1">
      <c r="A12" s="42" t="s">
        <v>89</v>
      </c>
      <c r="B12" s="40" t="s">
        <v>155</v>
      </c>
      <c r="C12" s="73" t="s">
        <v>90</v>
      </c>
      <c r="D12" s="42" t="s">
        <v>71</v>
      </c>
      <c r="E12" s="42" t="s">
        <v>72</v>
      </c>
      <c r="F12" s="42" t="s">
        <v>75</v>
      </c>
      <c r="G12" s="42" t="s">
        <v>76</v>
      </c>
      <c r="H12" s="42" t="s">
        <v>123</v>
      </c>
      <c r="I12" s="42" t="s">
        <v>124</v>
      </c>
    </row>
    <row r="13" spans="1:10" s="41" customFormat="1" ht="14.65" customHeight="1">
      <c r="A13" s="42" t="s">
        <v>91</v>
      </c>
      <c r="B13" s="40" t="s">
        <v>155</v>
      </c>
      <c r="C13" s="42" t="s">
        <v>92</v>
      </c>
      <c r="D13" s="42" t="s">
        <v>71</v>
      </c>
      <c r="E13" s="42" t="s">
        <v>72</v>
      </c>
      <c r="F13" s="42" t="s">
        <v>75</v>
      </c>
      <c r="G13" s="42" t="s">
        <v>76</v>
      </c>
      <c r="H13" s="42" t="s">
        <v>123</v>
      </c>
      <c r="I13" s="42" t="s">
        <v>124</v>
      </c>
    </row>
    <row r="14" spans="1:10" ht="14.65" customHeight="1">
      <c r="A14" s="44" t="s">
        <v>94</v>
      </c>
      <c r="B14" s="44"/>
      <c r="C14" s="44" t="s">
        <v>95</v>
      </c>
      <c r="D14" s="42" t="s">
        <v>71</v>
      </c>
      <c r="E14" s="45" t="s">
        <v>72</v>
      </c>
      <c r="F14" s="45"/>
      <c r="G14" s="46" t="s">
        <v>118</v>
      </c>
      <c r="H14" s="42"/>
      <c r="I14" s="42" t="s">
        <v>122</v>
      </c>
    </row>
    <row r="15" spans="1:10" s="77" customFormat="1" ht="14.65" customHeight="1">
      <c r="A15" s="75" t="s">
        <v>96</v>
      </c>
      <c r="B15" s="75"/>
      <c r="C15" s="75" t="s">
        <v>97</v>
      </c>
      <c r="D15" s="76" t="s">
        <v>98</v>
      </c>
      <c r="E15" s="75" t="s">
        <v>93</v>
      </c>
      <c r="F15" s="75" t="s">
        <v>117</v>
      </c>
      <c r="G15" s="75"/>
      <c r="H15" s="76" t="s">
        <v>122</v>
      </c>
      <c r="I15" s="75"/>
      <c r="J15" s="77" t="s">
        <v>99</v>
      </c>
    </row>
    <row r="16" spans="1:10" ht="14.65" customHeight="1">
      <c r="A16" s="46" t="s">
        <v>100</v>
      </c>
      <c r="B16" s="46"/>
      <c r="C16" s="46"/>
      <c r="D16" s="43" t="s">
        <v>98</v>
      </c>
      <c r="E16" s="46" t="s">
        <v>101</v>
      </c>
      <c r="F16" s="45" t="s">
        <v>115</v>
      </c>
      <c r="G16" s="45" t="s">
        <v>116</v>
      </c>
      <c r="H16" s="46" t="s">
        <v>159</v>
      </c>
      <c r="I16" s="46" t="s">
        <v>158</v>
      </c>
      <c r="J16" s="47" t="s">
        <v>102</v>
      </c>
    </row>
    <row r="17" spans="1:10" ht="14.65" customHeight="1">
      <c r="A17" s="42" t="s">
        <v>103</v>
      </c>
      <c r="B17" s="42"/>
      <c r="C17" s="42"/>
      <c r="D17" s="42" t="s">
        <v>71</v>
      </c>
      <c r="E17" s="42" t="s">
        <v>72</v>
      </c>
      <c r="F17" s="42" t="s">
        <v>156</v>
      </c>
      <c r="G17" s="42" t="s">
        <v>157</v>
      </c>
      <c r="H17" s="48" t="s">
        <v>104</v>
      </c>
      <c r="I17" s="48" t="s">
        <v>105</v>
      </c>
      <c r="J17" s="49" t="s">
        <v>106</v>
      </c>
    </row>
    <row r="18" spans="1:10" ht="14.65" customHeight="1">
      <c r="A18" s="42" t="s">
        <v>184</v>
      </c>
      <c r="B18" s="42" t="s">
        <v>155</v>
      </c>
      <c r="C18" s="44" t="s">
        <v>148</v>
      </c>
      <c r="D18" s="44" t="s">
        <v>71</v>
      </c>
      <c r="E18" s="44" t="s">
        <v>93</v>
      </c>
      <c r="F18" s="44" t="s">
        <v>117</v>
      </c>
      <c r="G18" s="44"/>
      <c r="H18" s="42" t="s">
        <v>122</v>
      </c>
      <c r="I18" s="44"/>
      <c r="J18" s="49"/>
    </row>
    <row r="19" spans="1:10" ht="14.65" customHeight="1">
      <c r="A19" s="42" t="s">
        <v>137</v>
      </c>
      <c r="B19" s="42" t="s">
        <v>150</v>
      </c>
      <c r="C19" s="44"/>
      <c r="D19" s="44" t="s">
        <v>71</v>
      </c>
      <c r="E19" s="44" t="s">
        <v>93</v>
      </c>
      <c r="F19" s="44" t="s">
        <v>171</v>
      </c>
      <c r="G19" s="44"/>
      <c r="H19" s="42" t="s">
        <v>122</v>
      </c>
      <c r="I19" s="44"/>
      <c r="J19" s="49"/>
    </row>
    <row r="20" spans="1:10" ht="14.65" customHeight="1">
      <c r="A20" s="42" t="s">
        <v>137</v>
      </c>
      <c r="B20" s="42" t="s">
        <v>155</v>
      </c>
      <c r="C20" s="44"/>
      <c r="D20" s="44" t="s">
        <v>71</v>
      </c>
      <c r="E20" s="44" t="s">
        <v>93</v>
      </c>
      <c r="F20" s="44" t="s">
        <v>172</v>
      </c>
      <c r="G20" s="44"/>
      <c r="H20" s="42" t="s">
        <v>122</v>
      </c>
      <c r="I20" s="44"/>
      <c r="J20" s="49"/>
    </row>
    <row r="21" spans="1:10" ht="14.65" customHeight="1">
      <c r="A21" s="42" t="s">
        <v>137</v>
      </c>
      <c r="B21" s="42" t="s">
        <v>163</v>
      </c>
      <c r="C21" s="44"/>
      <c r="D21" s="44" t="s">
        <v>71</v>
      </c>
      <c r="E21" s="44" t="s">
        <v>93</v>
      </c>
      <c r="F21" s="44" t="s">
        <v>173</v>
      </c>
      <c r="G21" s="44"/>
      <c r="H21" s="42" t="s">
        <v>122</v>
      </c>
      <c r="I21" s="72"/>
      <c r="J21" s="49"/>
    </row>
    <row r="22" spans="1:10" ht="14.65" customHeight="1">
      <c r="A22" s="44" t="s">
        <v>132</v>
      </c>
      <c r="B22" s="44" t="s">
        <v>150</v>
      </c>
      <c r="C22" s="44" t="s">
        <v>133</v>
      </c>
      <c r="D22" s="42" t="s">
        <v>71</v>
      </c>
      <c r="E22" s="45" t="s">
        <v>93</v>
      </c>
      <c r="F22" s="46" t="s">
        <v>174</v>
      </c>
      <c r="G22" s="44"/>
      <c r="H22" s="42" t="s">
        <v>122</v>
      </c>
    </row>
    <row r="23" spans="1:10" ht="14.65" customHeight="1">
      <c r="A23" s="42" t="s">
        <v>132</v>
      </c>
      <c r="B23" s="42" t="s">
        <v>155</v>
      </c>
      <c r="C23" s="44" t="s">
        <v>133</v>
      </c>
      <c r="D23" s="44" t="s">
        <v>71</v>
      </c>
      <c r="E23" s="44" t="s">
        <v>93</v>
      </c>
      <c r="F23" s="46" t="s">
        <v>175</v>
      </c>
      <c r="G23" s="46" t="s">
        <v>176</v>
      </c>
      <c r="H23" s="44" t="s">
        <v>123</v>
      </c>
      <c r="I23" s="44" t="s">
        <v>124</v>
      </c>
    </row>
    <row r="24" spans="1:10" ht="14.65" customHeight="1">
      <c r="A24" s="42" t="s">
        <v>134</v>
      </c>
      <c r="B24" s="42" t="s">
        <v>155</v>
      </c>
      <c r="C24" s="44"/>
      <c r="D24" s="44" t="s">
        <v>71</v>
      </c>
      <c r="E24" s="44" t="s">
        <v>93</v>
      </c>
      <c r="F24" s="46" t="s">
        <v>175</v>
      </c>
      <c r="G24" s="46" t="s">
        <v>176</v>
      </c>
      <c r="H24" s="44"/>
      <c r="I24" s="72"/>
    </row>
    <row r="25" spans="1:10" ht="14.65" customHeight="1">
      <c r="A25" s="42" t="s">
        <v>135</v>
      </c>
      <c r="B25" s="42" t="s">
        <v>150</v>
      </c>
      <c r="C25" s="44" t="s">
        <v>144</v>
      </c>
      <c r="D25" s="44" t="s">
        <v>71</v>
      </c>
      <c r="E25" s="44" t="s">
        <v>93</v>
      </c>
      <c r="F25" s="46" t="s">
        <v>174</v>
      </c>
      <c r="G25" s="46"/>
      <c r="H25" s="42" t="s">
        <v>122</v>
      </c>
    </row>
    <row r="26" spans="1:10" ht="14.65" customHeight="1">
      <c r="A26" s="42" t="s">
        <v>135</v>
      </c>
      <c r="B26" s="42" t="s">
        <v>155</v>
      </c>
      <c r="C26" s="44" t="s">
        <v>144</v>
      </c>
      <c r="D26" s="44" t="s">
        <v>71</v>
      </c>
      <c r="E26" s="44" t="s">
        <v>93</v>
      </c>
      <c r="F26" s="46" t="s">
        <v>175</v>
      </c>
      <c r="G26" s="46" t="s">
        <v>176</v>
      </c>
      <c r="H26" s="44" t="s">
        <v>123</v>
      </c>
      <c r="I26" s="44" t="s">
        <v>124</v>
      </c>
    </row>
    <row r="27" spans="1:10" ht="14.65" customHeight="1">
      <c r="A27" s="42" t="s">
        <v>138</v>
      </c>
      <c r="B27" s="42" t="s">
        <v>165</v>
      </c>
      <c r="C27" s="44" t="s">
        <v>133</v>
      </c>
      <c r="D27" s="44" t="s">
        <v>71</v>
      </c>
      <c r="E27" s="44" t="s">
        <v>93</v>
      </c>
      <c r="F27" s="46" t="s">
        <v>174</v>
      </c>
      <c r="G27" s="46"/>
      <c r="H27" s="42" t="s">
        <v>122</v>
      </c>
    </row>
    <row r="28" spans="1:10" ht="14.65" customHeight="1">
      <c r="A28" s="42" t="s">
        <v>138</v>
      </c>
      <c r="B28" s="42" t="s">
        <v>166</v>
      </c>
      <c r="C28" s="44" t="s">
        <v>133</v>
      </c>
      <c r="D28" s="44" t="s">
        <v>71</v>
      </c>
      <c r="E28" s="44" t="s">
        <v>93</v>
      </c>
      <c r="F28" s="46" t="s">
        <v>177</v>
      </c>
      <c r="G28" s="46"/>
      <c r="H28" s="42" t="s">
        <v>164</v>
      </c>
    </row>
    <row r="29" spans="1:10" ht="14.65" customHeight="1">
      <c r="A29" s="42" t="s">
        <v>138</v>
      </c>
      <c r="B29" s="42" t="s">
        <v>155</v>
      </c>
      <c r="C29" s="44" t="s">
        <v>133</v>
      </c>
      <c r="D29" s="44" t="s">
        <v>71</v>
      </c>
      <c r="E29" s="44" t="s">
        <v>93</v>
      </c>
      <c r="F29" s="46" t="s">
        <v>175</v>
      </c>
      <c r="G29" s="46" t="s">
        <v>176</v>
      </c>
      <c r="H29" s="44" t="s">
        <v>123</v>
      </c>
      <c r="I29" s="44" t="s">
        <v>124</v>
      </c>
    </row>
    <row r="30" spans="1:10" ht="14.65" customHeight="1">
      <c r="A30" s="42" t="s">
        <v>139</v>
      </c>
      <c r="B30" s="42" t="s">
        <v>155</v>
      </c>
      <c r="C30" s="44" t="s">
        <v>167</v>
      </c>
      <c r="D30" s="44" t="s">
        <v>71</v>
      </c>
      <c r="E30" s="44" t="s">
        <v>93</v>
      </c>
      <c r="F30" s="44" t="s">
        <v>178</v>
      </c>
      <c r="G30" s="44"/>
      <c r="H30" s="44"/>
      <c r="I30" s="44"/>
    </row>
    <row r="31" spans="1:10" ht="14.65" customHeight="1">
      <c r="A31" s="42" t="s">
        <v>140</v>
      </c>
      <c r="B31" s="42" t="s">
        <v>155</v>
      </c>
      <c r="C31" s="44" t="s">
        <v>145</v>
      </c>
      <c r="D31" s="44"/>
      <c r="E31" s="44"/>
      <c r="F31" s="44"/>
      <c r="G31" s="44"/>
      <c r="H31" s="44"/>
      <c r="I31" s="44"/>
    </row>
    <row r="32" spans="1:10" ht="14.65" customHeight="1">
      <c r="A32" s="42" t="s">
        <v>141</v>
      </c>
      <c r="B32" s="42" t="s">
        <v>155</v>
      </c>
      <c r="C32" s="44"/>
      <c r="D32" s="44"/>
      <c r="E32" s="44"/>
      <c r="F32" s="44"/>
      <c r="G32" s="44"/>
      <c r="H32" s="44"/>
      <c r="I32" s="44"/>
    </row>
    <row r="33" spans="1:9" ht="14.65" customHeight="1">
      <c r="A33" s="42" t="s">
        <v>136</v>
      </c>
      <c r="B33" s="42" t="s">
        <v>155</v>
      </c>
      <c r="C33" s="44"/>
      <c r="D33" s="44" t="s">
        <v>71</v>
      </c>
      <c r="E33" s="44" t="s">
        <v>93</v>
      </c>
      <c r="F33" s="44" t="s">
        <v>185</v>
      </c>
      <c r="G33" s="44"/>
      <c r="H33" s="44"/>
      <c r="I33" s="44"/>
    </row>
    <row r="34" spans="1:9" ht="14.65" customHeight="1">
      <c r="A34" s="42" t="s">
        <v>142</v>
      </c>
      <c r="B34" s="42" t="s">
        <v>155</v>
      </c>
      <c r="C34" s="44" t="s">
        <v>186</v>
      </c>
      <c r="D34" s="44"/>
      <c r="E34" s="44"/>
      <c r="F34" s="44"/>
      <c r="G34" s="44"/>
      <c r="H34" s="44"/>
      <c r="I34" s="44"/>
    </row>
    <row r="35" spans="1:9" ht="14.65" customHeight="1">
      <c r="A35" s="42" t="s">
        <v>95</v>
      </c>
      <c r="B35" s="42" t="s">
        <v>151</v>
      </c>
      <c r="C35" s="44" t="s">
        <v>147</v>
      </c>
      <c r="D35" s="44" t="s">
        <v>71</v>
      </c>
      <c r="E35" s="44" t="s">
        <v>93</v>
      </c>
      <c r="F35" s="44" t="s">
        <v>179</v>
      </c>
      <c r="G35" s="44" t="s">
        <v>181</v>
      </c>
      <c r="H35" s="44" t="s">
        <v>123</v>
      </c>
      <c r="I35" s="44" t="s">
        <v>124</v>
      </c>
    </row>
    <row r="36" spans="1:9" ht="14.65" customHeight="1">
      <c r="A36" s="42" t="s">
        <v>95</v>
      </c>
      <c r="B36" s="42" t="s">
        <v>152</v>
      </c>
      <c r="C36" s="44" t="s">
        <v>147</v>
      </c>
      <c r="D36" s="44" t="s">
        <v>71</v>
      </c>
      <c r="E36" s="44" t="s">
        <v>93</v>
      </c>
      <c r="F36" s="44" t="s">
        <v>180</v>
      </c>
      <c r="G36" s="44" t="s">
        <v>181</v>
      </c>
      <c r="H36" s="44" t="s">
        <v>123</v>
      </c>
      <c r="I36" s="44" t="s">
        <v>124</v>
      </c>
    </row>
    <row r="37" spans="1:9" ht="14.65" customHeight="1">
      <c r="A37" s="42" t="s">
        <v>143</v>
      </c>
      <c r="B37" s="42" t="s">
        <v>168</v>
      </c>
      <c r="C37" s="44" t="s">
        <v>170</v>
      </c>
      <c r="D37" s="44" t="s">
        <v>71</v>
      </c>
      <c r="E37" s="44" t="s">
        <v>93</v>
      </c>
      <c r="F37" s="44" t="s">
        <v>182</v>
      </c>
      <c r="G37" s="44"/>
      <c r="H37" s="44"/>
      <c r="I37" s="44"/>
    </row>
    <row r="38" spans="1:9" ht="14.6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5">
      <c r="A44" s="54" t="s">
        <v>111</v>
      </c>
      <c r="B44" s="54"/>
      <c r="C44" s="55" t="s">
        <v>129</v>
      </c>
      <c r="D44" s="56" t="s">
        <v>161</v>
      </c>
      <c r="E44" s="55"/>
      <c r="F44" s="55"/>
    </row>
    <row r="45" spans="1:9">
      <c r="A45" s="54" t="s">
        <v>112</v>
      </c>
      <c r="B45" s="54"/>
      <c r="C45" s="55" t="s">
        <v>130</v>
      </c>
      <c r="D45" s="56" t="s">
        <v>131</v>
      </c>
      <c r="E45" s="55"/>
      <c r="F45" s="55"/>
    </row>
    <row r="46" spans="1:9" ht="47.25">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2016-01-04T05:40:16Z</dcterms:modified>
</cp:coreProperties>
</file>