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30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170" windowHeight="75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<sst xmlns="http://schemas.openxmlformats.org/spreadsheetml/2006/main" count="383" uniqueCount="197">
  <si>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</si>
  <si>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</si>
  <si>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</si>
  <si>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</si>
  <si>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</si>
  <si>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</si>
  <si>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</si>
  <si>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</si>
  <si>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</si>
  <si>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</si>
  <si>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</si>
  <si>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</si>
  <si>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</si>
  <si>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</si>
  <si>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</si>
  <si>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</si>
  <si>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</si>
  <si>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</si>
  <si>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</si>
  <si>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</si>
  <si>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</si>
  <si>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</si>
  <si>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</si>
  <si>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</si>
  <si>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</si>
  <si>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</si>
  <si>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</si>
  <si>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</si>
  <si>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</si>
  <si>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</si>
  <si>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</si>
  <si>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</si>
  <si>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</si>
  <si>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</si>
  <si>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</si>
  <si>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</si>
  <si>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</si>
  <si>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</si>
  <si>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</si>
  <si>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</si>
  <si>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</si>
  <si>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</si>
  <si>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</si>
  <si>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</si>
  <si>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</si>
  <si>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</si>
  <si>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</si>
  <si>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</si>
  <si>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</si>
  <si>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</si>
  <si>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</si>
  <si>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</si>
  <si>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</si>
  <si>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</si>
  <si>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</si>
  <si>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</si>
  <si>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</si>
  <si>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</si>
  <si>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</si>
  <si>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</si>
  <si>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</si>
  <si>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</si>
  <si>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</si>
  <si>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</si>
  <si>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</si>
  <si>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</si>
  <si>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</si>
  <si>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</si>
  <si>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</si>
  <si>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</si>
  <si>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</si>
  <si>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</si>
  <si>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</si>
  <si>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</si>
  <si>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</si>
  <si>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</si>
  <si>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</si>
  <si>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</si>
  <si>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</si>
  <si>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</si>
  <si>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</si>
  <si>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</si>
  <si>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</si>
  <si>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</si>
  <si>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</si>
  <si>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</si>
  <si>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</si>
  <si>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</si>
  <si>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</si>
  <si>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</si>
  <si>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</si>
  <si>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</si>
  <si>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</si>
  <si>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</si>
  <si>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</si>
  <si>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</si>
  <si>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</si>
  <si>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</si>
  <si>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</si>
  <si>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</si>
  <si>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</si>
  <si>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</si>
  <si>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</si>
  <si>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</si>
  <si>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</si>
  <si>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</si>
  <si>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</si>
  <si>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</si>
  <si>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</si>
  <si>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</si>
  <si>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</si>
  <si>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</si>
  <si>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</si>
  <si>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</si>
  <si>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</si>
  <si>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</si>
  <si>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</si>
  <si>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</si>
  <si>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</si>
  <si>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</si>
  <si>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</si>
  <si>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</si>
  <si>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</si>
  <si>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</si>
  <si>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</si>
  <si>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</si>
  <si>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</si>
  <si>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</si>
  <si>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</si>
  <si>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</si>
  <si>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</si>
  <si>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</si>
  <si>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</si>
  <si>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</si>
  <si>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</si>
  <si>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</si>
  <si>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</si>
  <si>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</si>
  <si>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</si>
  <si>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</si>
  <si>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</si>
  <si>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</si>
  <si>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</si>
  <si>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</si>
  <si>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</si>
  <si>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</si>
  <si>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</si>
  <si>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</si>
  <si>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</si>
  <si>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</si>
  <si>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</si>
  <si>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</si>
  <si>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</si>
  <si>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</si>
  <si>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</si>
  <si>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</si>
  <si>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</si>
  <si>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</si>
  <si>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</si>
  <si>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</si>
  <si>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</si>
  <si>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</si>
  <si>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</si>
  <si>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</si>
  <si>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</si>
  <si>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</si>
  <si>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</si>
  <si>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</si>
  <si>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</si>
  <si>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</si>
  <si>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</si>
  <si>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</si>
  <si>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</si>
  <si>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</si>
  <si>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</si>
  <si>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</si>
  <si>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</si>
  <si>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</si>
  <si>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</si>
  <si>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</si>
  <si>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</si>
  <si>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</si>
  <si>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</si>
  <si>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</si>
  <si>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</si>
  <si>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</si>
  <si>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</si>
  <si>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Ecuaciones cuadraticas</t>
  </si>
  <si>
    <t>Luisa Fernanda Ni</t>
  </si>
  <si>
    <t>MA_09_06_REC250</t>
  </si>
  <si>
    <t>Ejercicio 1</t>
  </si>
  <si>
    <t>Ejercicio2</t>
  </si>
  <si>
    <t>Ilustración</t>
  </si>
  <si>
    <t>Ejercicio 3</t>
  </si>
  <si>
    <t>Ejercicio 4</t>
  </si>
  <si>
    <t>Ejercicio 5</t>
  </si>
  <si>
    <t>LAS VARIABLES VAN EN CURSIVAS.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</si>
</sst>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738187</xdr:colOff>
      <xdr:row>10</xdr:row>
      <xdr:rowOff>16224</xdr:rowOff>
    </xdr:from>
    <xdr:to>
      <xdr:col>10</xdr:col>
      <xdr:colOff>1293812</xdr:colOff>
      <xdr:row>10</xdr:row>
      <xdr:rowOff>566134</xdr:rowOff>
    </xdr:to>
    <xdr:pic>
      <xdr:nvPicPr>
        <xdr:cNvPr id="3" name="2 Imagen" descr="C:\Users\Andrea\Desktop\PLANETA\AUTOR\RECURSOS F\IMAGENES\MA_09_06_CO_REC250\Ejercicio 2.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08627" y="3407543"/>
          <a:ext cx="555625" cy="549910"/>
        </a:xfrm>
        <a:prstGeom prst="rect">
          <a:avLst/>
        </a:prstGeom>
        <a:noFill/>
        <a:ln>
          <a:noFill/>
        </a:ln>
      </xdr:spPr>
    </xdr:pic>
    <xdr:clientData/>
  </xdr:twoCellAnchor>
  <xdr:twoCellAnchor editAs="oneCell">
    <xdr:from>
      <xdr:col>10</xdr:col>
      <xdr:colOff>531812</xdr:colOff>
      <xdr:row>11</xdr:row>
      <xdr:rowOff>55563</xdr:rowOff>
    </xdr:from>
    <xdr:to>
      <xdr:col>10</xdr:col>
      <xdr:colOff>1634172</xdr:colOff>
      <xdr:row>11</xdr:row>
      <xdr:rowOff>1107758</xdr:rowOff>
    </xdr:to>
    <xdr:pic>
      <xdr:nvPicPr>
        <xdr:cNvPr id="4" name="3 Imagen" descr="C:\Users\Andrea\Desktop\PLANETA\AUTOR\RECURSOS F\IMAGENES\MA_09_06_CO_REC250\Ejercicio 3.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06875" y="3548063"/>
          <a:ext cx="1102360" cy="1052195"/>
        </a:xfrm>
        <a:prstGeom prst="rect">
          <a:avLst/>
        </a:prstGeom>
        <a:noFill/>
        <a:ln>
          <a:noFill/>
        </a:ln>
      </xdr:spPr>
    </xdr:pic>
    <xdr:clientData/>
  </xdr:twoCellAnchor>
  <xdr:twoCellAnchor editAs="oneCell">
    <xdr:from>
      <xdr:col>10</xdr:col>
      <xdr:colOff>412750</xdr:colOff>
      <xdr:row>12</xdr:row>
      <xdr:rowOff>146538</xdr:rowOff>
    </xdr:from>
    <xdr:to>
      <xdr:col>10</xdr:col>
      <xdr:colOff>1088571</xdr:colOff>
      <xdr:row>12</xdr:row>
      <xdr:rowOff>887413</xdr:rowOff>
    </xdr:to>
    <xdr:pic>
      <xdr:nvPicPr>
        <xdr:cNvPr id="5" name="4 Imagen" descr="C:\Users\Andrea\Desktop\PLANETA\AUTOR\RECURSOS F\IMAGENES\MA_09_06_CO_REC250\Ejercicio 4.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83190" y="5641730"/>
          <a:ext cx="675821" cy="740875"/>
        </a:xfrm>
        <a:prstGeom prst="rect">
          <a:avLst/>
        </a:prstGeom>
        <a:noFill/>
        <a:ln>
          <a:noFill/>
        </a:ln>
      </xdr:spPr>
    </xdr:pic>
    <xdr:clientData/>
  </xdr:twoCellAnchor>
  <xdr:twoCellAnchor editAs="oneCell">
    <xdr:from>
      <xdr:col>10</xdr:col>
      <xdr:colOff>365125</xdr:colOff>
      <xdr:row>13</xdr:row>
      <xdr:rowOff>142875</xdr:rowOff>
    </xdr:from>
    <xdr:to>
      <xdr:col>10</xdr:col>
      <xdr:colOff>1519555</xdr:colOff>
      <xdr:row>13</xdr:row>
      <xdr:rowOff>953135</xdr:rowOff>
    </xdr:to>
    <xdr:pic>
      <xdr:nvPicPr>
        <xdr:cNvPr id="6" name="5 Imagen" descr="C:\Users\Andrea\Desktop\PLANETA\AUTOR\RECURSOS F\IMAGENES\MA_09_06_CO_REC250\Ejercicio 5.pn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40188" y="6064250"/>
          <a:ext cx="1154430" cy="810260"/>
        </a:xfrm>
        <a:prstGeom prst="rect">
          <a:avLst/>
        </a:prstGeom>
        <a:noFill/>
        <a:ln>
          <a:noFill/>
        </a:ln>
      </xdr:spPr>
    </xdr:pic>
    <xdr:clientData/>
  </xdr:twoCellAnchor>
  <xdr:twoCellAnchor editAs="oneCell">
    <xdr:from>
      <xdr:col>10</xdr:col>
      <xdr:colOff>408214</xdr:colOff>
      <xdr:row>9</xdr:row>
      <xdr:rowOff>104671</xdr:rowOff>
    </xdr:from>
    <xdr:to>
      <xdr:col>10</xdr:col>
      <xdr:colOff>1894534</xdr:colOff>
      <xdr:row>9</xdr:row>
      <xdr:rowOff>1039174</xdr:rowOff>
    </xdr:to>
    <xdr:pic>
      <xdr:nvPicPr>
        <xdr:cNvPr id="8" name="Imagen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78654" y="2229479"/>
          <a:ext cx="1486320" cy="934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91" zoomScaleNormal="91" zoomScalePageLayoutView="140" workbookViewId="0">
      <pane ySplit="9" topLeftCell="A13"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9.95" customHeight="1" x14ac:dyDescent="0.25">
      <c r="A10" s="12" t="str">
        <f>IF(OR(B10&lt;&gt;"",J10&lt;&gt;""),"IMG01","")</f>
        <v>IMG01</v>
      </c>
      <c r="B10" s="62" t="s">
        <v>190</v>
      </c>
      <c r="C10" s="20" t="str">
        <f t="shared" ref="C10:C41" si="0">IF(OR(B10&lt;&gt;"",J10&lt;&gt;""),IF($G$4="Recurso",CONCATENATE($G$4," ",$G$5),$G$4),"")</f>
        <v>Recurso M5A</v>
      </c>
      <c r="D10" s="63" t="s">
        <v>192</v>
      </c>
      <c r="E10" s="63" t="s">
        <v>155</v>
      </c>
      <c r="F10" s="13" t="str">
        <f t="shared" ref="F10" ca="1" si="1">IF(OR(B10&lt;&gt;"",J10&lt;&gt;""),CONCATENATE($C$7,"_",$A10,IF($G$4="Cuaderno de Estudio","_small",CONCATENATE(IF(I10="","","n"),IF(LEFT($G$5,1)="F",".jpg",".png")))),"")</f>
        <v>MA_09_06_REC250_IMG01n.png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MA_09_06_REC250_IMG01a.png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196</v>
      </c>
      <c r="K10" s="64"/>
      <c r="O10" s="2" t="str">
        <f>'Definición técnica de imagenes'!A12</f>
        <v>M12D</v>
      </c>
    </row>
    <row r="11" spans="1:16" s="11" customFormat="1" ht="51.75" customHeight="1" x14ac:dyDescent="0.25">
      <c r="A11" s="12" t="str">
        <f t="shared" ref="A11:A18" si="3">IF(OR(B11&lt;&gt;"",J11&lt;&gt;""),CONCATENATE(LEFT(A10,3),IF(MID(A10,4,2)+1&lt;10,CONCATENATE("0",MID(A10,4,2)+1))),"")</f>
        <v>IMG02</v>
      </c>
      <c r="B11" s="62" t="s">
        <v>191</v>
      </c>
      <c r="C11" s="20" t="str">
        <f t="shared" si="0"/>
        <v>Recurso M5A</v>
      </c>
      <c r="D11" s="63" t="s">
        <v>192</v>
      </c>
      <c r="E11" s="63" t="s">
        <v>155</v>
      </c>
      <c r="F11" s="13" t="str">
        <f t="shared" ref="F11:F74" ca="1" si="4">IF(OR(B11&lt;&gt;"",J11&lt;&gt;""),CONCATENATE($C$7,"_",$A11,IF($G$4="Cuaderno de Estudio","_small",CONCATENATE(IF(I11="","","n"),IF(LEFT($G$5,1)="F",".jpg",".png")))),"")</f>
        <v>MA_09_06_REC250_IMG02n.png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MA_09_06_REC250_IMG02a.png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196</v>
      </c>
      <c r="K11" s="65"/>
      <c r="O11" s="2" t="str">
        <f>'Definición técnica de imagenes'!A13</f>
        <v>M101</v>
      </c>
    </row>
    <row r="12" spans="1:16" s="11" customFormat="1" ht="114" customHeight="1" x14ac:dyDescent="0.25">
      <c r="A12" s="12" t="str">
        <f t="shared" si="3"/>
        <v>IMG03</v>
      </c>
      <c r="B12" s="62" t="s">
        <v>193</v>
      </c>
      <c r="C12" s="20" t="str">
        <f t="shared" si="0"/>
        <v>Recurso M5A</v>
      </c>
      <c r="D12" s="63" t="s">
        <v>192</v>
      </c>
      <c r="E12" s="63" t="s">
        <v>155</v>
      </c>
      <c r="F12" s="13" t="str">
        <f t="shared" ca="1" si="4"/>
        <v>MA_09_06_REC250_IMG03n.png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MA_09_06_REC250_IMG03a.png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77.25" customHeight="1" x14ac:dyDescent="0.25">
      <c r="A13" s="12" t="str">
        <f t="shared" si="3"/>
        <v>IMG04</v>
      </c>
      <c r="B13" s="62" t="s">
        <v>194</v>
      </c>
      <c r="C13" s="20" t="str">
        <f t="shared" si="0"/>
        <v>Recurso M5A</v>
      </c>
      <c r="D13" s="63" t="s">
        <v>192</v>
      </c>
      <c r="E13" s="63" t="s">
        <v>155</v>
      </c>
      <c r="F13" s="13" t="str">
        <f t="shared" ca="1" si="4"/>
        <v>MA_09_06_REC250_IMG04n.png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MA_09_06_REC250_IMG04a.png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84.75" customHeight="1" x14ac:dyDescent="0.25">
      <c r="A14" s="12" t="str">
        <f t="shared" si="3"/>
        <v>IMG05</v>
      </c>
      <c r="B14" s="62" t="s">
        <v>195</v>
      </c>
      <c r="C14" s="20" t="str">
        <f t="shared" si="0"/>
        <v>Recurso M5A</v>
      </c>
      <c r="D14" s="63" t="s">
        <v>192</v>
      </c>
      <c r="E14" s="63" t="s">
        <v>155</v>
      </c>
      <c r="F14" s="13" t="str">
        <f t="shared" ca="1" si="4"/>
        <v>MA_09_06_REC250_IMG05n.png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MA_09_06_REC250_IMG05a.png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2015-12-16T19:09:56Z</dcterms:modified>
</cp:coreProperties>
</file>