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SolicitudGrafica_MA_09_05_CO_REC29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<sst xmlns="http://schemas.openxmlformats.org/spreadsheetml/2006/main" count="382" uniqueCount="197">
  <si>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</si>
  <si>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</si>
  <si>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</si>
  <si>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</si>
  <si>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</si>
  <si>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</si>
  <si>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</si>
  <si>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</si>
  <si>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</si>
  <si>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</si>
  <si>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</si>
  <si>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</si>
  <si>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</si>
  <si>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</si>
  <si>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</si>
  <si>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</si>
  <si>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</si>
  <si>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</si>
  <si>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</si>
  <si>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</si>
  <si>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</si>
  <si>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</si>
  <si>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</si>
  <si>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</si>
  <si>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</si>
  <si>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</si>
  <si>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</si>
  <si>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</si>
  <si>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</si>
  <si>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</si>
  <si>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</si>
  <si>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</si>
  <si>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</si>
  <si>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</si>
  <si>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</si>
  <si>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</si>
  <si>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</si>
  <si>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</si>
  <si>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</si>
  <si>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</si>
  <si>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</si>
  <si>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</si>
  <si>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</si>
  <si>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</si>
  <si>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</si>
  <si>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</si>
  <si>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</si>
  <si>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</si>
  <si>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</si>
  <si>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</si>
  <si>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</si>
  <si>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</si>
  <si>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</si>
  <si>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</si>
  <si>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</si>
  <si>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</si>
  <si>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</si>
  <si>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</si>
  <si>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</si>
  <si>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</si>
  <si>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</si>
  <si>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</si>
  <si>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</si>
  <si>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</si>
  <si>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</si>
  <si>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</si>
  <si>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</si>
  <si>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</si>
  <si>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</si>
  <si>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</si>
  <si>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</si>
  <si>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</si>
  <si>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</si>
  <si>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</si>
  <si>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</si>
  <si>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</si>
  <si>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</si>
  <si>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</si>
  <si>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</si>
  <si>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</si>
  <si>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</si>
  <si>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</si>
  <si>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</si>
  <si>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</si>
  <si>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</si>
  <si>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</si>
  <si>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</si>
  <si>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</si>
  <si>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</si>
  <si>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</si>
  <si>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</si>
  <si>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</si>
  <si>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</si>
  <si>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</si>
  <si>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</si>
  <si>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</si>
  <si>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</si>
  <si>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</si>
  <si>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</si>
  <si>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</si>
  <si>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</si>
  <si>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</si>
  <si>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</si>
  <si>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</si>
  <si>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</si>
  <si>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</si>
  <si>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</si>
  <si>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</si>
  <si>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</si>
  <si>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</si>
  <si>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</si>
  <si>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</si>
  <si>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</si>
  <si>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</si>
  <si>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</si>
  <si>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</si>
  <si>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</si>
  <si>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</si>
  <si>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</si>
  <si>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</si>
  <si>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</si>
  <si>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</si>
  <si>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</si>
  <si>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</si>
  <si>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</si>
  <si>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</si>
  <si>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</si>
  <si>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</si>
  <si>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</si>
  <si>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</si>
  <si>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</si>
  <si>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</si>
  <si>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</si>
  <si>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</si>
  <si>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</si>
  <si>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</si>
  <si>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</si>
  <si>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</si>
  <si>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</si>
  <si>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</si>
  <si>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</si>
  <si>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</si>
  <si>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</si>
  <si>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</si>
  <si>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</si>
  <si>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</si>
  <si>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</si>
  <si>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</si>
  <si>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</si>
  <si>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</si>
  <si>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</si>
  <si>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</si>
  <si>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</si>
  <si>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</si>
  <si>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</si>
  <si>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</si>
  <si>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</si>
  <si>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</si>
  <si>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</si>
  <si>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</si>
  <si>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</si>
  <si>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</si>
  <si>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</si>
  <si>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</si>
  <si>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</si>
  <si>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</si>
  <si>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</si>
  <si>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</si>
  <si>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</si>
  <si>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</si>
  <si>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</si>
  <si>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</si>
  <si>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</si>
  <si>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</si>
  <si>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</si>
  <si>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</si>
  <si>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</si>
  <si>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</si>
  <si>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</si>
  <si>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</si>
  <si>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</si>
  <si>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</si>
  <si>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</si>
  <si>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</si>
  <si>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</si>
  <si>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</si>
  <si>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</si>
  <si>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Luisa Fernanda Nivia</t>
  </si>
  <si>
    <t>Ilustración</t>
  </si>
  <si>
    <t>Imagen propuesta en la descripción</t>
  </si>
  <si>
    <t>Se da la ecuación x+3y=2 y la pareja solución (0,2/3) y se debe dejar un espacio para indicarle al estudiante que él debe completar la ecuacion que hace falta para que la pareja ordenada dada sea solución del sistema.</t>
  </si>
  <si>
    <t>Fotografía</t>
  </si>
  <si>
    <t> 94440505</t>
  </si>
  <si>
    <t>HACER SOBRE UNA NOTA</t>
  </si>
  <si>
    <t>MA_09_05_CO_REC290</t>
  </si>
  <si>
    <t>Banco de actividades</t>
  </si>
  <si>
    <t>EL NÚMERO DE LA FOTOGRAFÍA NO CORRESPONDE. POR FAVOR DESCARGAR LA NÚMERO  293610416.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</si>
</sst>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11</xdr:row>
      <xdr:rowOff>0</xdr:rowOff>
    </xdr:from>
    <xdr:to>
      <xdr:col>9</xdr:col>
      <xdr:colOff>885825</xdr:colOff>
      <xdr:row>11</xdr:row>
      <xdr:rowOff>428625</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92188" y="3714750"/>
          <a:ext cx="885825" cy="428625"/>
        </a:xfrm>
        <a:prstGeom prst="rect">
          <a:avLst/>
        </a:prstGeom>
      </xdr:spPr>
    </xdr:pic>
    <xdr:clientData/>
  </xdr:twoCellAnchor>
  <xdr:twoCellAnchor editAs="oneCell">
    <xdr:from>
      <xdr:col>9</xdr:col>
      <xdr:colOff>0</xdr:colOff>
      <xdr:row>12</xdr:row>
      <xdr:rowOff>0</xdr:rowOff>
    </xdr:from>
    <xdr:to>
      <xdr:col>9</xdr:col>
      <xdr:colOff>1000125</xdr:colOff>
      <xdr:row>12</xdr:row>
      <xdr:rowOff>428625</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92188" y="4179094"/>
          <a:ext cx="1000125" cy="428625"/>
        </a:xfrm>
        <a:prstGeom prst="rect">
          <a:avLst/>
        </a:prstGeom>
      </xdr:spPr>
    </xdr:pic>
    <xdr:clientData/>
  </xdr:twoCellAnchor>
  <xdr:twoCellAnchor editAs="oneCell">
    <xdr:from>
      <xdr:col>9</xdr:col>
      <xdr:colOff>381000</xdr:colOff>
      <xdr:row>10</xdr:row>
      <xdr:rowOff>119061</xdr:rowOff>
    </xdr:from>
    <xdr:to>
      <xdr:col>9</xdr:col>
      <xdr:colOff>2278856</xdr:colOff>
      <xdr:row>10</xdr:row>
      <xdr:rowOff>1357311</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73188" y="2440780"/>
          <a:ext cx="1897856"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9</v>
      </c>
      <c r="D3" s="89"/>
      <c r="F3" s="81">
        <v>42321</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195</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78" t="s">
        <v>192</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MA_09_05_CO_REC290_IMG01n.png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MA_09_05_CO_REC290_IMG01a.png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196</v>
      </c>
      <c r="O10" s="2" t="str">
        <f>'Definición técnica de imagenes'!A12</f>
        <v>M12D</v>
      </c>
    </row>
    <row r="11" spans="1:16" s="11" customFormat="1" ht="109.5" customHeight="1" x14ac:dyDescent="0.25">
      <c r="A11" s="12" t="str">
        <f t="shared" ref="A11:A18" si="3">IF(OR(B11&lt;&gt;"",J11&lt;&gt;""),CONCATENATE(LEFT(A10,3),IF(MID(A10,4,2)+1&lt;10,CONCATENATE("0",MID(A10,4,2)+1))),"")</f>
        <v>IMG02</v>
      </c>
      <c r="B11" s="62" t="s">
        <v>189</v>
      </c>
      <c r="C11" s="20" t="str">
        <f t="shared" si="0"/>
        <v>Recurso M101</v>
      </c>
      <c r="D11" s="63" t="s">
        <v>188</v>
      </c>
      <c r="E11" s="63" t="s">
        <v>155</v>
      </c>
      <c r="F11" s="13" t="str">
        <f t="shared" ref="F11:F74" ca="1" si="4">IF(OR(B11&lt;&gt;"",J11&lt;&gt;""),CONCATENATE($C$7,"_",$A11,IF($G$4="Cuaderno de Estudio","_small",CONCATENATE(IF(I11="","","n"),IF(LEFT($G$5,1)="F",".jpg",".png")))),"")</f>
        <v>MA_09_05_CO_REC290_IMG02n.png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MA_09_05_CO_REC290_IMG02a.png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190</v>
      </c>
      <c r="O11" s="2" t="str">
        <f>'Definición técnica de imagenes'!A13</f>
        <v>M101</v>
      </c>
    </row>
    <row r="12" spans="1:16" s="11" customFormat="1" ht="36.75" customHeight="1" x14ac:dyDescent="0.25">
      <c r="A12" s="12" t="str">
        <f t="shared" si="3"/>
        <v>IMG03</v>
      </c>
      <c r="B12" s="62" t="s">
        <v>189</v>
      </c>
      <c r="C12" s="20" t="str">
        <f t="shared" si="0"/>
        <v>Recurso M101</v>
      </c>
      <c r="D12" s="63" t="s">
        <v>188</v>
      </c>
      <c r="E12" s="63" t="s">
        <v>155</v>
      </c>
      <c r="F12" s="13" t="str">
        <f t="shared" ca="1" si="4"/>
        <v>MA_09_05_CO_REC290_IMG03n.png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MA_09_05_CO_REC290_IMG03a.png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37.5" customHeight="1" x14ac:dyDescent="0.25">
      <c r="A13" s="12" t="str">
        <f t="shared" si="3"/>
        <v>IMG04</v>
      </c>
      <c r="B13" s="62" t="s">
        <v>189</v>
      </c>
      <c r="C13" s="20" t="str">
        <f t="shared" si="0"/>
        <v>Recurso M101</v>
      </c>
      <c r="D13" s="63" t="s">
        <v>188</v>
      </c>
      <c r="E13" s="63" t="s">
        <v>155</v>
      </c>
      <c r="F13" s="13" t="str">
        <f t="shared" ca="1" si="4"/>
        <v>MA_09_05_CO_REC290_IMG04n.png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MA_09_05_CO_REC290_IMG04a.png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ht="27" x14ac:dyDescent="0.25">
      <c r="A14" s="12" t="str">
        <f t="shared" si="3"/>
        <v>IMG05</v>
      </c>
      <c r="B14" s="62">
        <v>223938919</v>
      </c>
      <c r="C14" s="20" t="str">
        <f t="shared" si="0"/>
        <v>Recurso M101</v>
      </c>
      <c r="D14" s="63" t="s">
        <v>191</v>
      </c>
      <c r="E14" s="63" t="s">
        <v>155</v>
      </c>
      <c r="F14" s="13" t="str">
        <f t="shared" ca="1" si="4"/>
        <v>MA_09_05_CO_REC290_IMG05n.png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MA_09_05_CO_REC290_IMG05a.png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2015-11-15T02:50:34Z</dcterms:modified>
</cp:coreProperties>
</file>