
<file path=[Content_Types].xml><?xml version="1.0" encoding="utf-8"?>
<Types xmlns="http://schemas.openxmlformats.org/package/2006/content-types">
  <Default Extension="xml" ContentType="application/xml"/>
  <Default Extension="png" ContentType="image/png"/>
  <Default Extension="jp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1400" yWindow="840" windowWidth="37840" windowHeight="203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<sst xmlns="http://schemas.openxmlformats.org/spreadsheetml/2006/main" count="376" uniqueCount="191">
  <si>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</si>
  <si>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</si>
  <si>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</si>
  <si>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</si>
  <si>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</si>
  <si>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</si>
  <si>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</si>
  <si>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</si>
  <si>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</si>
  <si>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</si>
  <si>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</si>
  <si>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</si>
  <si>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</si>
  <si>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</si>
  <si>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</si>
  <si>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</si>
  <si>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</si>
  <si>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</si>
  <si>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</si>
  <si>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</si>
  <si>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</si>
  <si>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</si>
  <si>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</si>
  <si>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</si>
  <si>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</si>
  <si>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</si>
  <si>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</si>
  <si>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</si>
  <si>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</si>
  <si>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</si>
  <si>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</si>
  <si>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</si>
  <si>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</si>
  <si>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</si>
  <si>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</si>
  <si>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</si>
  <si>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</si>
  <si>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</si>
  <si>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</si>
  <si>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</si>
  <si>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</si>
  <si>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</si>
  <si>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</si>
  <si>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</si>
  <si>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</si>
  <si>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</si>
  <si>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</si>
  <si>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</si>
  <si>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</si>
  <si>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</si>
  <si>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</si>
  <si>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</si>
  <si>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</si>
  <si>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</si>
  <si>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</si>
  <si>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</si>
  <si>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</si>
  <si>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</si>
  <si>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</si>
  <si>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</si>
  <si>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</si>
  <si>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</si>
  <si>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</si>
  <si>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</si>
  <si>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</si>
  <si>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</si>
  <si>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</si>
  <si>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</si>
  <si>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</si>
  <si>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</si>
  <si>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</si>
  <si>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</si>
  <si>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</si>
  <si>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</si>
  <si>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</si>
  <si>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</si>
  <si>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</si>
  <si>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</si>
  <si>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</si>
  <si>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</si>
  <si>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</si>
  <si>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</si>
  <si>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</si>
  <si>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</si>
  <si>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</si>
  <si>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</si>
  <si>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</si>
  <si>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</si>
  <si>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</si>
  <si>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</si>
  <si>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</si>
  <si>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</si>
  <si>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</si>
  <si>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</si>
  <si>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</si>
  <si>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</si>
  <si>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</si>
  <si>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</si>
  <si>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</si>
  <si>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</si>
  <si>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</si>
  <si>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</si>
  <si>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</si>
  <si>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</si>
  <si>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</si>
  <si>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</si>
  <si>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</si>
  <si>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</si>
  <si>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</si>
  <si>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</si>
  <si>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</si>
  <si>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</si>
  <si>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</si>
  <si>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</si>
  <si>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</si>
  <si>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</si>
  <si>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</si>
  <si>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</si>
  <si>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</si>
  <si>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</si>
  <si>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</si>
  <si>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</si>
  <si>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</si>
  <si>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</si>
  <si>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</si>
  <si>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</si>
  <si>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</si>
  <si>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</si>
  <si>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</si>
  <si>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</si>
  <si>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</si>
  <si>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</si>
  <si>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</si>
  <si>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</si>
  <si>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</si>
  <si>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</si>
  <si>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</si>
  <si>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</si>
  <si>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</si>
  <si>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</si>
  <si>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</si>
  <si>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</si>
  <si>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</si>
  <si>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</si>
  <si>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</si>
  <si>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</si>
  <si>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</si>
  <si>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</si>
  <si>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</si>
  <si>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</si>
  <si>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</si>
  <si>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</si>
  <si>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</si>
  <si>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</si>
  <si>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</si>
  <si>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</si>
  <si>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</si>
  <si>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</si>
  <si>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</si>
  <si>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</si>
  <si>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</si>
  <si>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</si>
  <si>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</si>
  <si>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</si>
  <si>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</si>
  <si>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</si>
  <si>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</si>
  <si>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</si>
  <si>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</si>
  <si>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</si>
  <si>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</si>
  <si>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</si>
  <si>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</si>
  <si>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</si>
  <si>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</si>
  <si>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</si>
  <si>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</si>
  <si>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</si>
  <si>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</si>
  <si>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</si>
  <si>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</si>
  <si>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</si>
  <si>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</si>
  <si>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</si>
  <si>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</si>
  <si>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</si>
  <si>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</si>
  <si>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estudio de la gráfica de una función</t>
  </si>
  <si>
    <t>Descripcion</t>
  </si>
  <si>
    <t>Luisa Fernanda Nivia</t>
  </si>
  <si>
    <t>MA_09_05_CO_REC_220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</si>
</sst>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8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 fillId="0" borderId="5" xfId="0" applyFont="1" applyBorder="1" applyAlignment="1" applyProtection="1">
      <alignment vertical="center" wrapText="1"/>
      <protection locked="0"/>
    </xf>
  </cellXfs>
  <cellStyles count="8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4" Type="http://schemas.openxmlformats.org/officeDocument/2006/relationships/image" Target="../media/image4.png"/><Relationship Id="rId5" Type="http://schemas.openxmlformats.org/officeDocument/2006/relationships/image" Target="../media/image5.jpg"/><Relationship Id="rId6" Type="http://schemas.openxmlformats.org/officeDocument/2006/relationships/image" Target="../media/image6.jpg"/><Relationship Id="rId1" Type="http://schemas.openxmlformats.org/officeDocument/2006/relationships/image" Target="../media/image1.jp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316948</xdr:colOff>
      <xdr:row>9</xdr:row>
      <xdr:rowOff>243415</xdr:rowOff>
    </xdr:from>
    <xdr:to>
      <xdr:col>9</xdr:col>
      <xdr:colOff>2145578</xdr:colOff>
      <xdr:row>9</xdr:row>
      <xdr:rowOff>2370666</xdr:rowOff>
    </xdr:to>
    <xdr:pic>
      <xdr:nvPicPr>
        <xdr:cNvPr id="2" name="Imagen 1" descr="Rec_09_05-220-Ima-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11781" y="2296582"/>
          <a:ext cx="1828630" cy="2127251"/>
        </a:xfrm>
        <a:prstGeom prst="rect">
          <a:avLst/>
        </a:prstGeom>
      </xdr:spPr>
    </xdr:pic>
    <xdr:clientData/>
  </xdr:twoCellAnchor>
  <xdr:twoCellAnchor editAs="oneCell">
    <xdr:from>
      <xdr:col>9</xdr:col>
      <xdr:colOff>542142</xdr:colOff>
      <xdr:row>10</xdr:row>
      <xdr:rowOff>169334</xdr:rowOff>
    </xdr:from>
    <xdr:to>
      <xdr:col>9</xdr:col>
      <xdr:colOff>2307166</xdr:colOff>
      <xdr:row>10</xdr:row>
      <xdr:rowOff>2537883</xdr:rowOff>
    </xdr:to>
    <xdr:pic>
      <xdr:nvPicPr>
        <xdr:cNvPr id="3" name="Imagen 2" descr="Rec_09_05-220-Ima-2.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36975" y="5005917"/>
          <a:ext cx="1765024" cy="2368549"/>
        </a:xfrm>
        <a:prstGeom prst="rect">
          <a:avLst/>
        </a:prstGeom>
      </xdr:spPr>
    </xdr:pic>
    <xdr:clientData/>
  </xdr:twoCellAnchor>
  <xdr:twoCellAnchor editAs="oneCell">
    <xdr:from>
      <xdr:col>9</xdr:col>
      <xdr:colOff>389214</xdr:colOff>
      <xdr:row>11</xdr:row>
      <xdr:rowOff>137583</xdr:rowOff>
    </xdr:from>
    <xdr:to>
      <xdr:col>9</xdr:col>
      <xdr:colOff>2444749</xdr:colOff>
      <xdr:row>11</xdr:row>
      <xdr:rowOff>2256365</xdr:rowOff>
    </xdr:to>
    <xdr:pic>
      <xdr:nvPicPr>
        <xdr:cNvPr id="4" name="Imagen 3" descr="Rec_09_05-220-Ima-3.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084047" y="7694083"/>
          <a:ext cx="2055535" cy="2118782"/>
        </a:xfrm>
        <a:prstGeom prst="rect">
          <a:avLst/>
        </a:prstGeom>
      </xdr:spPr>
    </xdr:pic>
    <xdr:clientData/>
  </xdr:twoCellAnchor>
  <xdr:twoCellAnchor editAs="oneCell">
    <xdr:from>
      <xdr:col>9</xdr:col>
      <xdr:colOff>495280</xdr:colOff>
      <xdr:row>12</xdr:row>
      <xdr:rowOff>52917</xdr:rowOff>
    </xdr:from>
    <xdr:to>
      <xdr:col>9</xdr:col>
      <xdr:colOff>2233083</xdr:colOff>
      <xdr:row>12</xdr:row>
      <xdr:rowOff>2474383</xdr:rowOff>
    </xdr:to>
    <xdr:pic>
      <xdr:nvPicPr>
        <xdr:cNvPr id="5" name="Imagen 4" descr="Rec_09_05-220-Ima-4.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190113" y="10011834"/>
          <a:ext cx="1737803" cy="2421466"/>
        </a:xfrm>
        <a:prstGeom prst="rect">
          <a:avLst/>
        </a:prstGeom>
      </xdr:spPr>
    </xdr:pic>
    <xdr:clientData/>
  </xdr:twoCellAnchor>
  <xdr:twoCellAnchor editAs="oneCell">
    <xdr:from>
      <xdr:col>9</xdr:col>
      <xdr:colOff>603249</xdr:colOff>
      <xdr:row>13</xdr:row>
      <xdr:rowOff>222250</xdr:rowOff>
    </xdr:from>
    <xdr:to>
      <xdr:col>9</xdr:col>
      <xdr:colOff>2300814</xdr:colOff>
      <xdr:row>13</xdr:row>
      <xdr:rowOff>2712233</xdr:rowOff>
    </xdr:to>
    <xdr:pic>
      <xdr:nvPicPr>
        <xdr:cNvPr id="6" name="Imagen 5" descr="Rec_09_05-220-Ima-5.jp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98082" y="12700000"/>
          <a:ext cx="1697565" cy="2489983"/>
        </a:xfrm>
        <a:prstGeom prst="rect">
          <a:avLst/>
        </a:prstGeom>
      </xdr:spPr>
    </xdr:pic>
    <xdr:clientData/>
  </xdr:twoCellAnchor>
  <xdr:twoCellAnchor editAs="oneCell">
    <xdr:from>
      <xdr:col>9</xdr:col>
      <xdr:colOff>592935</xdr:colOff>
      <xdr:row>14</xdr:row>
      <xdr:rowOff>95250</xdr:rowOff>
    </xdr:from>
    <xdr:to>
      <xdr:col>9</xdr:col>
      <xdr:colOff>2412998</xdr:colOff>
      <xdr:row>14</xdr:row>
      <xdr:rowOff>2741082</xdr:rowOff>
    </xdr:to>
    <xdr:pic>
      <xdr:nvPicPr>
        <xdr:cNvPr id="7" name="Imagen 6" descr="Rec_09_05-220-Ima-6.jp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287768" y="15345833"/>
          <a:ext cx="1820063" cy="26458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4" activePane="bottomLeft" state="frozen"/>
      <selection pane="bottomLeft" activeCell="F3" sqref="F3:G3"/>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M3A</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9</v>
      </c>
      <c r="D3" s="87"/>
      <c r="F3" s="79">
        <v>42325</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189</v>
      </c>
      <c r="D5" s="89"/>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219" customHeight="1">
      <c r="A10" s="12" t="str">
        <f>IF(OR(B10&lt;&gt;"",J10&lt;&gt;""),"IMG01","")</f>
        <v>IMG01</v>
      </c>
      <c r="B10" s="62" t="s">
        <v>188</v>
      </c>
      <c r="C10" s="20" t="str">
        <f t="shared" ref="C10:C41" si="0">IF(OR(B10&lt;&gt;"",J10&lt;&gt;""),IF($G$4="Recurso",CONCATENATE($G$4," ",$G$5),$G$4),"")</f>
        <v>Recurso M3A</v>
      </c>
      <c r="D10" s="63"/>
      <c r="E10" s="63" t="s">
        <v>155</v>
      </c>
      <c r="F10" s="13" t="str">
        <f t="shared" ref="F10" ca="1" si="1">IF(OR(B10&lt;&gt;"",J10&lt;&gt;""),CONCATENATE($C$7,"_",$A10,IF($G$4="Cuaderno de Estudio","_small",CONCATENATE(IF(I10="","","n"),IF(LEFT($G$5,1)="F",".jpg",".png")))),"")</f>
        <v>MA_09_05_CO_REC_220_IMG01.png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214" customHeight="1">
      <c r="A11" s="12" t="str">
        <f t="shared" ref="A11:A18" si="3">IF(OR(B11&lt;&gt;"",J11&lt;&gt;""),CONCATENATE(LEFT(A10,3),IF(MID(A10,4,2)+1&lt;10,CONCATENATE("0",MID(A10,4,2)+1))),"")</f>
        <v>IMG02</v>
      </c>
      <c r="B11" s="62" t="s">
        <v>188</v>
      </c>
      <c r="C11" s="20" t="str">
        <f t="shared" si="0"/>
        <v>Recurso M3A</v>
      </c>
      <c r="D11" s="63"/>
      <c r="E11" s="63" t="s">
        <v>155</v>
      </c>
      <c r="F11" s="13" t="str">
        <f t="shared" ref="F11:F74" ca="1" si="4">IF(OR(B11&lt;&gt;"",J11&lt;&gt;""),CONCATENATE($C$7,"_",$A11,IF($G$4="Cuaderno de Estudio","_small",CONCATENATE(IF(I11="","","n"),IF(LEFT($G$5,1)="F",".jpg",".png")))),"")</f>
        <v>MA_09_05_CO_REC_220_IMG02.png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c r="O11" s="2" t="str">
        <f>'Definición técnica de imagenes'!A13</f>
        <v>M101</v>
      </c>
    </row>
    <row r="12" spans="1:16" s="11" customFormat="1" ht="189" customHeight="1">
      <c r="A12" s="12" t="str">
        <f t="shared" si="3"/>
        <v>IMG03</v>
      </c>
      <c r="B12" s="62" t="s">
        <v>188</v>
      </c>
      <c r="C12" s="20" t="str">
        <f t="shared" si="0"/>
        <v>Recurso M3A</v>
      </c>
      <c r="D12" s="63"/>
      <c r="E12" s="108" t="s">
        <v>155</v>
      </c>
      <c r="F12" s="13" t="str">
        <f t="shared" ca="1" si="4"/>
        <v>MA_09_05_CO_REC_220_IMG03.png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98" customHeight="1">
      <c r="A13" s="12" t="str">
        <f t="shared" si="3"/>
        <v>IMG04</v>
      </c>
      <c r="B13" s="62" t="s">
        <v>188</v>
      </c>
      <c r="C13" s="20" t="str">
        <f t="shared" si="0"/>
        <v>Recurso M3A</v>
      </c>
      <c r="D13" s="63"/>
      <c r="E13" s="108" t="s">
        <v>155</v>
      </c>
      <c r="F13" s="13" t="str">
        <f t="shared" ca="1" si="4"/>
        <v>MA_09_05_CO_REC_220_IMG04.png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218" customHeight="1">
      <c r="A14" s="12" t="str">
        <f t="shared" si="3"/>
        <v>IMG05</v>
      </c>
      <c r="B14" s="62" t="s">
        <v>188</v>
      </c>
      <c r="C14" s="20" t="str">
        <f t="shared" si="0"/>
        <v>Recurso M3A</v>
      </c>
      <c r="D14" s="63"/>
      <c r="E14" s="108" t="s">
        <v>155</v>
      </c>
      <c r="F14" s="13" t="str">
        <f t="shared" ca="1" si="4"/>
        <v>MA_09_05_CO_REC_220_IMG05.png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221" customHeight="1">
      <c r="A15" s="12" t="str">
        <f t="shared" si="3"/>
        <v>IMG06</v>
      </c>
      <c r="B15" s="62" t="s">
        <v>188</v>
      </c>
      <c r="C15" s="20" t="str">
        <f t="shared" si="0"/>
        <v>Recurso M3A</v>
      </c>
      <c r="D15" s="63"/>
      <c r="E15" s="63" t="s">
        <v>155</v>
      </c>
      <c r="F15" s="13" t="str">
        <f t="shared" ca="1" si="4"/>
        <v>MA_09_05_CO_REC_220_IMG06.png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175" customHeigh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78" customHeigh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212" customHeigh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51" customHeigh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15"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94"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 customHeigh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 customHeigh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1" customHeigh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98"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90" customHeigh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3" customHeigh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209" customHeigh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6"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68" customHeigh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84" customHeigh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2 E14: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2015-11-17T15:22:59Z</dcterms:modified>
</cp:coreProperties>
</file>