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RCHIVOS PLANETA. FERNANDA\ESCALETAS\ESCALETA_MA_09_05_CO\SOLICITUD GRÁFICA ENVIADA A YEIN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76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<sst xmlns="http://schemas.openxmlformats.org/spreadsheetml/2006/main" count="399" uniqueCount="197">
  <si>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</si>
  <si>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</si>
  <si>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</si>
  <si>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</si>
  <si>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</si>
  <si>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</si>
  <si>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</si>
  <si>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</si>
  <si>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</si>
  <si>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</si>
  <si>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</si>
  <si>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</si>
  <si>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</si>
  <si>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</si>
  <si>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</si>
  <si>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</si>
  <si>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</si>
  <si>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</si>
  <si>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</si>
  <si>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</si>
  <si>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</si>
  <si>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</si>
  <si>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</si>
  <si>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</si>
  <si>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</si>
  <si>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</si>
  <si>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</si>
  <si>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</si>
  <si>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</si>
  <si>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</si>
  <si>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</si>
  <si>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</si>
  <si>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</si>
  <si>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</si>
  <si>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</si>
  <si>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</si>
  <si>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</si>
  <si>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</si>
  <si>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</si>
  <si>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</si>
  <si>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</si>
  <si>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</si>
  <si>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</si>
  <si>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</si>
  <si>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</si>
  <si>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</si>
  <si>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</si>
  <si>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</si>
  <si>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</si>
  <si>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</si>
  <si>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</si>
  <si>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</si>
  <si>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</si>
  <si>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</si>
  <si>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</si>
  <si>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</si>
  <si>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</si>
  <si>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</si>
  <si>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</si>
  <si>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</si>
  <si>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</si>
  <si>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</si>
  <si>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</si>
  <si>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</si>
  <si>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</si>
  <si>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</si>
  <si>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</si>
  <si>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</si>
  <si>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</si>
  <si>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</si>
  <si>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</si>
  <si>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</si>
  <si>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</si>
  <si>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</si>
  <si>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</si>
  <si>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</si>
  <si>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</si>
  <si>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</si>
  <si>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</si>
  <si>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</si>
  <si>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</si>
  <si>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</si>
  <si>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</si>
  <si>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</si>
  <si>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</si>
  <si>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</si>
  <si>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</si>
  <si>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</si>
  <si>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</si>
  <si>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</si>
  <si>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</si>
  <si>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</si>
  <si>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</si>
  <si>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</si>
  <si>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</si>
  <si>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</si>
  <si>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</si>
  <si>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</si>
  <si>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</si>
  <si>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</si>
  <si>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</si>
  <si>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</si>
  <si>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</si>
  <si>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</si>
  <si>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</si>
  <si>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</si>
  <si>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</si>
  <si>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</si>
  <si>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</si>
  <si>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</si>
  <si>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</si>
  <si>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</si>
  <si>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</si>
  <si>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</si>
  <si>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</si>
  <si>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</si>
  <si>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</si>
  <si>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</si>
  <si>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</si>
  <si>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</si>
  <si>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</si>
  <si>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</si>
  <si>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</si>
  <si>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</si>
  <si>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</si>
  <si>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</si>
  <si>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</si>
  <si>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</si>
  <si>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</si>
  <si>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</si>
  <si>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</si>
  <si>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</si>
  <si>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</si>
  <si>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</si>
  <si>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</si>
  <si>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</si>
  <si>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</si>
  <si>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</si>
  <si>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</si>
  <si>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</si>
  <si>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</si>
  <si>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</si>
  <si>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</si>
  <si>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</si>
  <si>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</si>
  <si>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</si>
  <si>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</si>
  <si>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</si>
  <si>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</si>
  <si>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</si>
  <si>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</si>
  <si>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</si>
  <si>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</si>
  <si>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</si>
  <si>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</si>
  <si>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</si>
  <si>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</si>
  <si>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</si>
  <si>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</si>
  <si>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</si>
  <si>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</si>
  <si>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</si>
  <si>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</si>
  <si>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</si>
  <si>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</si>
  <si>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</si>
  <si>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</si>
  <si>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</si>
  <si>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</si>
  <si>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</si>
  <si>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</si>
  <si>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</si>
  <si>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</si>
  <si>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</si>
  <si>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</si>
  <si>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</si>
  <si>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</si>
  <si>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</si>
  <si>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</si>
  <si>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</si>
  <si>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</si>
  <si>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</si>
  <si>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</si>
  <si>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</si>
  <si>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</si>
  <si>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</si>
  <si>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</si>
  <si>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</si>
  <si>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Luisa Fernanda Nivia</t>
  </si>
  <si>
    <t>MA_09_05_CO_REC_280</t>
  </si>
  <si>
    <t>Evaluación</t>
  </si>
  <si>
    <t xml:space="preserve">Descripcion          </t>
  </si>
  <si>
    <t>Reelaborar gráfica con marco en madera solo exterior y colocar la cota de la longitud del lado.</t>
  </si>
  <si>
    <t>Ilustración.   Imagen shutter 60998521</t>
  </si>
  <si>
    <t>Ilustración</t>
  </si>
  <si>
    <t>Esta ilustración está repetida dos veces.</t>
  </si>
  <si>
    <t>Esta ilustración está repetida dos veces.
Cambiar el texto por:
El ingreso a cierto evento cultural tiene un costo por persona de $20 000 para estudiantes y de $50 000 para público externo. En total, ingresan 80 personas y se recaudan $2 650 000.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</si>
</sst>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9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 fillId="0" borderId="5" xfId="0" applyFont="1" applyBorder="1" applyAlignment="1" applyProtection="1">
      <alignmen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9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g"/><Relationship Id="rId7" Type="http://schemas.openxmlformats.org/officeDocument/2006/relationships/image" Target="../media/image7.png"/><Relationship Id="rId2" Type="http://schemas.openxmlformats.org/officeDocument/2006/relationships/image" Target="../media/image2.jpg"/><Relationship Id="rId1" Type="http://schemas.openxmlformats.org/officeDocument/2006/relationships/image" Target="../media/image1.pn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9</xdr:col>
      <xdr:colOff>546878</xdr:colOff>
      <xdr:row>9</xdr:row>
      <xdr:rowOff>156103</xdr:rowOff>
    </xdr:from>
    <xdr:to>
      <xdr:col>9</xdr:col>
      <xdr:colOff>1852082</xdr:colOff>
      <xdr:row>9</xdr:row>
      <xdr:rowOff>2774420</xdr:rowOff>
    </xdr:to>
    <xdr:pic>
      <xdr:nvPicPr>
        <xdr:cNvPr id="2" name="Imagen 1" descr="Rec_09_05-280-Ima-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31128" y="2275416"/>
          <a:ext cx="1305204" cy="2618317"/>
        </a:xfrm>
        <a:prstGeom prst="rect">
          <a:avLst/>
        </a:prstGeom>
      </xdr:spPr>
    </xdr:pic>
    <xdr:clientData/>
  </xdr:twoCellAnchor>
  <xdr:twoCellAnchor editAs="oneCell">
    <xdr:from>
      <xdr:col>9</xdr:col>
      <xdr:colOff>197457</xdr:colOff>
      <xdr:row>10</xdr:row>
      <xdr:rowOff>105834</xdr:rowOff>
    </xdr:from>
    <xdr:to>
      <xdr:col>9</xdr:col>
      <xdr:colOff>2165349</xdr:colOff>
      <xdr:row>10</xdr:row>
      <xdr:rowOff>2417234</xdr:rowOff>
    </xdr:to>
    <xdr:pic>
      <xdr:nvPicPr>
        <xdr:cNvPr id="3" name="Imagen 2" descr="Rec_09_05-280-Ima-2.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892290" y="4942417"/>
          <a:ext cx="1967892" cy="2311400"/>
        </a:xfrm>
        <a:prstGeom prst="rect">
          <a:avLst/>
        </a:prstGeom>
      </xdr:spPr>
    </xdr:pic>
    <xdr:clientData/>
  </xdr:twoCellAnchor>
  <xdr:twoCellAnchor editAs="oneCell">
    <xdr:from>
      <xdr:col>9</xdr:col>
      <xdr:colOff>394543</xdr:colOff>
      <xdr:row>11</xdr:row>
      <xdr:rowOff>148168</xdr:rowOff>
    </xdr:from>
    <xdr:to>
      <xdr:col>9</xdr:col>
      <xdr:colOff>2218267</xdr:colOff>
      <xdr:row>11</xdr:row>
      <xdr:rowOff>2290234</xdr:rowOff>
    </xdr:to>
    <xdr:pic>
      <xdr:nvPicPr>
        <xdr:cNvPr id="4" name="Imagen 3" descr="Rec_09_05-280-Ima-3.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089376" y="7704668"/>
          <a:ext cx="1823724" cy="2142066"/>
        </a:xfrm>
        <a:prstGeom prst="rect">
          <a:avLst/>
        </a:prstGeom>
      </xdr:spPr>
    </xdr:pic>
    <xdr:clientData/>
  </xdr:twoCellAnchor>
  <xdr:twoCellAnchor editAs="oneCell">
    <xdr:from>
      <xdr:col>9</xdr:col>
      <xdr:colOff>95250</xdr:colOff>
      <xdr:row>12</xdr:row>
      <xdr:rowOff>609377</xdr:rowOff>
    </xdr:from>
    <xdr:to>
      <xdr:col>9</xdr:col>
      <xdr:colOff>2635249</xdr:colOff>
      <xdr:row>12</xdr:row>
      <xdr:rowOff>1862666</xdr:rowOff>
    </xdr:to>
    <xdr:pic>
      <xdr:nvPicPr>
        <xdr:cNvPr id="5" name="Imagen 4" descr="Rec_09_05-280-Ima-4.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90083" y="10568294"/>
          <a:ext cx="2539999" cy="1253289"/>
        </a:xfrm>
        <a:prstGeom prst="rect">
          <a:avLst/>
        </a:prstGeom>
      </xdr:spPr>
    </xdr:pic>
    <xdr:clientData/>
  </xdr:twoCellAnchor>
  <xdr:twoCellAnchor editAs="oneCell">
    <xdr:from>
      <xdr:col>9</xdr:col>
      <xdr:colOff>497417</xdr:colOff>
      <xdr:row>14</xdr:row>
      <xdr:rowOff>180552</xdr:rowOff>
    </xdr:from>
    <xdr:to>
      <xdr:col>9</xdr:col>
      <xdr:colOff>1826682</xdr:colOff>
      <xdr:row>14</xdr:row>
      <xdr:rowOff>2690284</xdr:rowOff>
    </xdr:to>
    <xdr:pic>
      <xdr:nvPicPr>
        <xdr:cNvPr id="7" name="Imagen 6" descr="Rec_09_05-280-Ima-6.jp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192250" y="15431135"/>
          <a:ext cx="1329265" cy="2509732"/>
        </a:xfrm>
        <a:prstGeom prst="rect">
          <a:avLst/>
        </a:prstGeom>
      </xdr:spPr>
    </xdr:pic>
    <xdr:clientData/>
  </xdr:twoCellAnchor>
  <xdr:twoCellAnchor editAs="oneCell">
    <xdr:from>
      <xdr:col>9</xdr:col>
      <xdr:colOff>311037</xdr:colOff>
      <xdr:row>15</xdr:row>
      <xdr:rowOff>148166</xdr:rowOff>
    </xdr:from>
    <xdr:to>
      <xdr:col>9</xdr:col>
      <xdr:colOff>2256366</xdr:colOff>
      <xdr:row>15</xdr:row>
      <xdr:rowOff>2590798</xdr:rowOff>
    </xdr:to>
    <xdr:pic>
      <xdr:nvPicPr>
        <xdr:cNvPr id="17" name="Imagen 16" descr="Rec_09_05-280-Ima-7.jp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005870" y="18203333"/>
          <a:ext cx="1945329" cy="2442632"/>
        </a:xfrm>
        <a:prstGeom prst="rect">
          <a:avLst/>
        </a:prstGeom>
      </xdr:spPr>
    </xdr:pic>
    <xdr:clientData/>
  </xdr:twoCellAnchor>
  <xdr:twoCellAnchor editAs="oneCell">
    <xdr:from>
      <xdr:col>9</xdr:col>
      <xdr:colOff>140550</xdr:colOff>
      <xdr:row>16</xdr:row>
      <xdr:rowOff>338667</xdr:rowOff>
    </xdr:from>
    <xdr:to>
      <xdr:col>10</xdr:col>
      <xdr:colOff>93133</xdr:colOff>
      <xdr:row>16</xdr:row>
      <xdr:rowOff>2120899</xdr:rowOff>
    </xdr:to>
    <xdr:pic>
      <xdr:nvPicPr>
        <xdr:cNvPr id="18" name="Imagen 17" descr="Rec_09_05-280-Ima-8.jp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835383" y="21071417"/>
          <a:ext cx="2609000" cy="1782232"/>
        </a:xfrm>
        <a:prstGeom prst="rect">
          <a:avLst/>
        </a:prstGeom>
      </xdr:spPr>
    </xdr:pic>
    <xdr:clientData/>
  </xdr:twoCellAnchor>
  <xdr:twoCellAnchor editAs="oneCell">
    <xdr:from>
      <xdr:col>9</xdr:col>
      <xdr:colOff>243417</xdr:colOff>
      <xdr:row>17</xdr:row>
      <xdr:rowOff>421309</xdr:rowOff>
    </xdr:from>
    <xdr:to>
      <xdr:col>10</xdr:col>
      <xdr:colOff>198966</xdr:colOff>
      <xdr:row>17</xdr:row>
      <xdr:rowOff>2205567</xdr:rowOff>
    </xdr:to>
    <xdr:pic>
      <xdr:nvPicPr>
        <xdr:cNvPr id="19" name="Imagen 18" descr="Rec_09_05-280-Ima-9.jp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938250" y="23757559"/>
          <a:ext cx="2611966" cy="1784258"/>
        </a:xfrm>
        <a:prstGeom prst="rect">
          <a:avLst/>
        </a:prstGeom>
      </xdr:spPr>
    </xdr:pic>
    <xdr:clientData/>
  </xdr:twoCellAnchor>
  <xdr:twoCellAnchor editAs="oneCell">
    <xdr:from>
      <xdr:col>9</xdr:col>
      <xdr:colOff>144056</xdr:colOff>
      <xdr:row>18</xdr:row>
      <xdr:rowOff>137583</xdr:rowOff>
    </xdr:from>
    <xdr:to>
      <xdr:col>9</xdr:col>
      <xdr:colOff>2614224</xdr:colOff>
      <xdr:row>18</xdr:row>
      <xdr:rowOff>2103967</xdr:rowOff>
    </xdr:to>
    <xdr:pic>
      <xdr:nvPicPr>
        <xdr:cNvPr id="20" name="Imagen 19" descr="Rec_09_05-280-Ima-10.pn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838889" y="26162000"/>
          <a:ext cx="2470168" cy="1966384"/>
        </a:xfrm>
        <a:prstGeom prst="rect">
          <a:avLst/>
        </a:prstGeom>
      </xdr:spPr>
    </xdr:pic>
    <xdr:clientData/>
  </xdr:twoCellAnchor>
  <xdr:twoCellAnchor editAs="oneCell">
    <xdr:from>
      <xdr:col>9</xdr:col>
      <xdr:colOff>134938</xdr:colOff>
      <xdr:row>13</xdr:row>
      <xdr:rowOff>7938</xdr:rowOff>
    </xdr:from>
    <xdr:to>
      <xdr:col>9</xdr:col>
      <xdr:colOff>2279651</xdr:colOff>
      <xdr:row>13</xdr:row>
      <xdr:rowOff>1976438</xdr:rowOff>
    </xdr:to>
    <xdr:pic>
      <xdr:nvPicPr>
        <xdr:cNvPr id="12" name="Imagen 11"/>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819188" y="12533313"/>
          <a:ext cx="2144713" cy="1968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62" zoomScaleNormal="62" zoomScalePageLayoutView="120" workbookViewId="0">
      <pane ySplit="9" topLeftCell="A18" activePane="bottomLeft" state="frozen"/>
      <selection pane="bottomLeft" activeCell="K18" sqref="K18"/>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42326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19" customHeight="1" x14ac:dyDescent="0.25">
      <c r="A10" s="12" t="str">
        <f>IF(OR(B10&lt;&gt;"",J10&lt;&gt;""),"IMG01","")</f>
        <v>IMG01</v>
      </c>
      <c r="B10" s="62" t="s">
        <v>187</v>
      </c>
      <c r="C10" s="20" t="str">
        <f t="shared" ref="C10:C41" si="0">IF(OR(B10&lt;&gt;"",J10&lt;&gt;""),IF($G$4="Recurso",CONCATENATE($G$4," ",$G$5),$G$4),"")</f>
        <v>Recurso M5A</v>
      </c>
      <c r="D10" s="63" t="s">
        <v>194</v>
      </c>
      <c r="E10" s="63" t="s">
        <v>155</v>
      </c>
      <c r="F10" s="13" t="str">
        <f t="shared" ref="F10" ca="1" si="1">IF(OR(B10&lt;&gt;"",J10&lt;&gt;""),CONCATENATE($C$7,"_",$A10,IF($G$4="Cuaderno de Estudio","_small",CONCATENATE(IF(I10="","","n"),IF(LEFT($G$5,1)="F",".jpg",".png")))),"")</f>
        <v>MA_09_05_CO_REC_280_IMG01n.png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MA_09_05_CO_REC_280_IMG01a.png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213.95" customHeight="1" x14ac:dyDescent="0.25">
      <c r="A11" s="12" t="str">
        <f t="shared" ref="A11:A18" si="3">IF(OR(B11&lt;&gt;"",J11&lt;&gt;""),CONCATENATE(LEFT(A10,3),IF(MID(A10,4,2)+1&lt;10,CONCATENATE("0",MID(A10,4,2)+1))),"")</f>
        <v>IMG02</v>
      </c>
      <c r="B11" s="62" t="s">
        <v>187</v>
      </c>
      <c r="C11" s="20" t="str">
        <f t="shared" si="0"/>
        <v>Recurso M5A</v>
      </c>
      <c r="D11" s="63" t="s">
        <v>194</v>
      </c>
      <c r="E11" s="63" t="s">
        <v>155</v>
      </c>
      <c r="F11" s="13" t="str">
        <f t="shared" ref="F11:F74" ca="1" si="4">IF(OR(B11&lt;&gt;"",J11&lt;&gt;""),CONCATENATE($C$7,"_",$A11,IF($G$4="Cuaderno de Estudio","_small",CONCATENATE(IF(I11="","","n"),IF(LEFT($G$5,1)="F",".jpg",".png")))),"")</f>
        <v>MA_09_05_CO_REC_280_IMG02n.png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MA_09_05_CO_REC_280_IMG02a.png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195</v>
      </c>
      <c r="O11" s="2" t="str">
        <f>'Definición técnica de imagenes'!A13</f>
        <v>M101</v>
      </c>
    </row>
    <row r="12" spans="1:16" s="11" customFormat="1" ht="189" customHeight="1" x14ac:dyDescent="0.25">
      <c r="A12" s="12" t="str">
        <f t="shared" si="3"/>
        <v>IMG03</v>
      </c>
      <c r="B12" s="62" t="s">
        <v>187</v>
      </c>
      <c r="C12" s="20" t="str">
        <f t="shared" si="0"/>
        <v>Recurso M5A</v>
      </c>
      <c r="D12" s="63" t="s">
        <v>194</v>
      </c>
      <c r="E12" s="77" t="s">
        <v>155</v>
      </c>
      <c r="F12" s="13" t="str">
        <f t="shared" ca="1" si="4"/>
        <v>MA_09_05_CO_REC_280_IMG03n.png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MA_09_05_CO_REC_280_IMG03a.png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195</v>
      </c>
      <c r="O12" s="2" t="str">
        <f>'Definición técnica de imagenes'!A18</f>
        <v>Diaporama F1</v>
      </c>
    </row>
    <row r="13" spans="1:16" s="11" customFormat="1" ht="198" customHeight="1" x14ac:dyDescent="0.25">
      <c r="A13" s="12" t="str">
        <f t="shared" si="3"/>
        <v>IMG04</v>
      </c>
      <c r="B13" s="62" t="s">
        <v>191</v>
      </c>
      <c r="C13" s="20" t="str">
        <f t="shared" si="0"/>
        <v>Recurso M5A</v>
      </c>
      <c r="D13" s="63" t="s">
        <v>194</v>
      </c>
      <c r="E13" s="77" t="s">
        <v>155</v>
      </c>
      <c r="F13" s="13" t="str">
        <f t="shared" ca="1" si="4"/>
        <v>MA_09_05_CO_REC_280_IMG04n.png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MA_09_05_CO_REC_280_IMG04a.png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218.1" customHeight="1" x14ac:dyDescent="0.25">
      <c r="A14" s="12" t="str">
        <f t="shared" si="3"/>
        <v>IMG05</v>
      </c>
      <c r="B14" s="62" t="s">
        <v>193</v>
      </c>
      <c r="C14" s="20" t="str">
        <f t="shared" si="0"/>
        <v>Recurso M5A</v>
      </c>
      <c r="D14" s="63" t="s">
        <v>194</v>
      </c>
      <c r="E14" s="77" t="s">
        <v>155</v>
      </c>
      <c r="F14" s="13" t="str">
        <f t="shared" ca="1" si="4"/>
        <v>MA_09_05_CO_REC_280_IMG05n.png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MA_09_05_CO_REC_280_IMG05a.png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192</v>
      </c>
      <c r="O14" s="2" t="str">
        <f>'Definición técnica de imagenes'!A22</f>
        <v>F6</v>
      </c>
    </row>
    <row r="15" spans="1:16" s="11" customFormat="1" ht="221.1" customHeight="1" x14ac:dyDescent="0.25">
      <c r="A15" s="12" t="str">
        <f t="shared" si="3"/>
        <v>IMG06</v>
      </c>
      <c r="B15" s="62" t="s">
        <v>187</v>
      </c>
      <c r="C15" s="20" t="str">
        <f t="shared" si="0"/>
        <v>Recurso M5A</v>
      </c>
      <c r="D15" s="63" t="s">
        <v>194</v>
      </c>
      <c r="E15" s="63" t="s">
        <v>155</v>
      </c>
      <c r="F15" s="13" t="str">
        <f t="shared" ca="1" si="4"/>
        <v>MA_09_05_CO_REC_280_IMG06n.png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MA_09_05_CO_REC_280_IMG06a.png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4"/>
      <c r="O15" s="2" t="str">
        <f>'Definición técnica de imagenes'!A24</f>
        <v>F6B</v>
      </c>
    </row>
    <row r="16" spans="1:16" s="11" customFormat="1" ht="210.95" customHeight="1" x14ac:dyDescent="0.25">
      <c r="A16" s="12" t="str">
        <f t="shared" si="3"/>
        <v>IMG07</v>
      </c>
      <c r="B16" s="62" t="s">
        <v>187</v>
      </c>
      <c r="C16" s="20" t="str">
        <f t="shared" si="0"/>
        <v>Recurso M5A</v>
      </c>
      <c r="D16" s="63" t="s">
        <v>194</v>
      </c>
      <c r="E16" s="63" t="s">
        <v>155</v>
      </c>
      <c r="F16" s="13" t="str">
        <f t="shared" ca="1" si="4"/>
        <v>MA_09_05_CO_REC_280_IMG07n.png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MA_09_05_CO_REC_280_IMG07a.png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4"/>
      <c r="O16" s="2" t="str">
        <f>'Definición técnica de imagenes'!A25</f>
        <v>F7</v>
      </c>
    </row>
    <row r="17" spans="1:15" s="11" customFormat="1" ht="204.95" customHeight="1" x14ac:dyDescent="0.25">
      <c r="A17" s="12" t="str">
        <f t="shared" si="3"/>
        <v>IMG08</v>
      </c>
      <c r="B17" s="62" t="s">
        <v>187</v>
      </c>
      <c r="C17" s="20" t="str">
        <f t="shared" si="0"/>
        <v>Recurso M5A</v>
      </c>
      <c r="D17" s="63" t="s">
        <v>194</v>
      </c>
      <c r="E17" s="63" t="s">
        <v>155</v>
      </c>
      <c r="F17" s="13" t="str">
        <f t="shared" ca="1" si="4"/>
        <v>MA_09_05_CO_REC_280_IMG08n.png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MA_09_05_CO_REC_280_IMG08a.png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4" t="s">
        <v>196</v>
      </c>
      <c r="O17" s="2" t="str">
        <f>'Definición técnica de imagenes'!A27</f>
        <v>F7B</v>
      </c>
    </row>
    <row r="18" spans="1:15" s="11" customFormat="1" ht="212.1" customHeight="1" x14ac:dyDescent="0.25">
      <c r="A18" s="12" t="str">
        <f t="shared" si="3"/>
        <v>IMG09</v>
      </c>
      <c r="B18" s="62" t="s">
        <v>187</v>
      </c>
      <c r="C18" s="20" t="str">
        <f t="shared" si="0"/>
        <v>Recurso M5A</v>
      </c>
      <c r="D18" s="63" t="s">
        <v>194</v>
      </c>
      <c r="E18" s="63" t="s">
        <v>155</v>
      </c>
      <c r="F18" s="13" t="str">
        <f t="shared" ca="1" si="4"/>
        <v>MA_09_05_CO_REC_280_IMG09n.png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MA_09_05_CO_REC_280_IMG09a.png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4" t="s">
        <v>196</v>
      </c>
      <c r="O18" s="2" t="str">
        <f>'Definición técnica de imagenes'!A30</f>
        <v>F8</v>
      </c>
    </row>
    <row r="19" spans="1:15" s="11" customFormat="1" ht="180" customHeight="1" x14ac:dyDescent="0.3">
      <c r="A19" s="12" t="str">
        <f t="shared" ref="A19:A50" si="6">IF(OR(B19&lt;&gt;"",J19&lt;&gt;""),CONCATENATE(LEFT(A18,3),IF(MID(A18,4,2)+1&lt;10,CONCATENATE("0",MID(A18,4,2)+1),MID(A18,4,2)+1)),"")</f>
        <v>IMG10</v>
      </c>
      <c r="B19" s="62" t="s">
        <v>187</v>
      </c>
      <c r="C19" s="20" t="str">
        <f t="shared" si="0"/>
        <v>Recurso M5A</v>
      </c>
      <c r="D19" s="63" t="s">
        <v>194</v>
      </c>
      <c r="E19" s="63" t="s">
        <v>155</v>
      </c>
      <c r="F19" s="13" t="str">
        <f t="shared" ca="1" si="4"/>
        <v>MA_09_05_CO_REC_280_IMG10n.png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MA_09_05_CO_REC_280_IMG10a.png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ht="30"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36" customHeight="1" x14ac:dyDescent="0.3">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24.95" customHeight="1" x14ac:dyDescent="0.3">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36" customHeight="1" x14ac:dyDescent="0.3">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33" customHeight="1" x14ac:dyDescent="0.3">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30.9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30"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3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33.950000000000003"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209.1"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5.9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68.099999999999994"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8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1"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1"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2 E14: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Luisa Fernanada</cp:lastModifiedBy>
  <dcterms:created xsi:type="dcterms:W3CDTF">2014-07-01T23:43:25Z</dcterms:created>
  <dcterms:modified xsi:type="dcterms:W3CDTF">2015-11-20T13:52:45Z</dcterms:modified>
</cp:coreProperties>
</file>