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<sst xmlns="http://schemas.openxmlformats.org/spreadsheetml/2006/main" count="394" uniqueCount="201">
  <si>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</si>
  <si>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</si>
  <si>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</si>
  <si>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</si>
  <si>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</si>
  <si>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</si>
  <si>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</si>
  <si>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</si>
  <si>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</si>
  <si>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</si>
  <si>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</si>
  <si>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</si>
  <si>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</si>
  <si>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</si>
  <si>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</si>
  <si>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</si>
  <si>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</si>
  <si>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</si>
  <si>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</si>
  <si>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</si>
  <si>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</si>
  <si>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</si>
  <si>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</si>
  <si>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</si>
  <si>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</si>
  <si>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</si>
  <si>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</si>
  <si>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</si>
  <si>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</si>
  <si>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</si>
  <si>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</si>
  <si>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</si>
  <si>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</si>
  <si>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</si>
  <si>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</si>
  <si>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</si>
  <si>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</si>
  <si>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</si>
  <si>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</si>
  <si>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</si>
  <si>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</si>
  <si>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</si>
  <si>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</si>
  <si>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</si>
  <si>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</si>
  <si>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</si>
  <si>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</si>
  <si>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</si>
  <si>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</si>
  <si>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</si>
  <si>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</si>
  <si>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</si>
  <si>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</si>
  <si>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</si>
  <si>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</si>
  <si>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</si>
  <si>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</si>
  <si>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</si>
  <si>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</si>
  <si>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</si>
  <si>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</si>
  <si>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</si>
  <si>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</si>
  <si>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</si>
  <si>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</si>
  <si>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</si>
  <si>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</si>
  <si>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</si>
  <si>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</si>
  <si>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</si>
  <si>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</si>
  <si>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</si>
  <si>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</si>
  <si>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</si>
  <si>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</si>
  <si>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</si>
  <si>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</si>
  <si>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</si>
  <si>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</si>
  <si>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</si>
  <si>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</si>
  <si>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</si>
  <si>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</si>
  <si>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</si>
  <si>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</si>
  <si>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</si>
  <si>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</si>
  <si>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</si>
  <si>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</si>
  <si>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</si>
  <si>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</si>
  <si>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</si>
  <si>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</si>
  <si>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</si>
  <si>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</si>
  <si>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</si>
  <si>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</si>
  <si>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</si>
  <si>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</si>
  <si>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</si>
  <si>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</si>
  <si>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</si>
  <si>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</si>
  <si>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</si>
  <si>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</si>
  <si>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</si>
  <si>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</si>
  <si>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</si>
  <si>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</si>
  <si>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</si>
  <si>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</si>
  <si>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</si>
  <si>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</si>
  <si>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</si>
  <si>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</si>
  <si>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</si>
  <si>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</si>
  <si>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</si>
  <si>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</si>
  <si>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</si>
  <si>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</si>
  <si>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</si>
  <si>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</si>
  <si>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</si>
  <si>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</si>
  <si>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</si>
  <si>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</si>
  <si>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</si>
  <si>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</si>
  <si>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</si>
  <si>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</si>
  <si>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</si>
  <si>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</si>
  <si>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</si>
  <si>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</si>
  <si>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</si>
  <si>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</si>
  <si>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</si>
  <si>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</si>
  <si>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</si>
  <si>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</si>
  <si>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</si>
  <si>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</si>
  <si>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</si>
  <si>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</si>
  <si>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</si>
  <si>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</si>
  <si>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</si>
  <si>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</si>
  <si>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</si>
  <si>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</si>
  <si>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</si>
  <si>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</si>
  <si>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</si>
  <si>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</si>
  <si>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</si>
  <si>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</si>
  <si>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</si>
  <si>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</si>
  <si>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</si>
  <si>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</si>
  <si>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</si>
  <si>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</si>
  <si>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</si>
  <si>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</si>
  <si>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</si>
  <si>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</si>
  <si>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</si>
  <si>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</si>
  <si>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</si>
  <si>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</si>
  <si>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</si>
  <si>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</si>
  <si>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</si>
  <si>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</si>
  <si>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</si>
  <si>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</si>
  <si>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</si>
  <si>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</si>
  <si>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</si>
  <si>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</si>
  <si>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</si>
  <si>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</si>
  <si>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</si>
  <si>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</si>
  <si>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</si>
  <si>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</si>
  <si>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MA_08_10_CO_REC120</t>
  </si>
  <si>
    <t>Los tipos de poliedros</t>
  </si>
  <si>
    <t>Ilustración</t>
  </si>
  <si>
    <t>prisma con valores numéricos laterales pregunta 1</t>
  </si>
  <si>
    <t>prisma con valores numéricos laterales pregunta 2</t>
  </si>
  <si>
    <t>prisma con valores numéricos laterales pregunta 3</t>
  </si>
  <si>
    <t>prisma con valores numéricos laterales pregunta 4</t>
  </si>
  <si>
    <t>prisma con valores numéricos laterales pregunta 5</t>
  </si>
  <si>
    <t>prisma con valores numéricos laterales pregunta 6</t>
  </si>
  <si>
    <t>prisma con valores numéricos laterales pregunta 7</t>
  </si>
  <si>
    <t>prisma con valores numéricos laterales debe ir en fondo blanco pregunta 8</t>
  </si>
  <si>
    <t>prisma con valores numéricos laterales debe ir en fondo blanco pregunta 9</t>
  </si>
  <si>
    <t>prisma con valores numéricos laterales debe ir en fondo blanco pregunta 10</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</si>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</sst>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15</xdr:col>
      <xdr:colOff>822755</xdr:colOff>
      <xdr:row>9</xdr:row>
      <xdr:rowOff>4258270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3077005" cy="4258270"/>
        </a:xfrm>
        <a:prstGeom prst="rect">
          <a:avLst/>
        </a:prstGeom>
      </xdr:spPr>
    </xdr:pic>
    <xdr:clientData/>
  </xdr:twoCellAnchor>
  <xdr:twoCellAnchor editAs="oneCell">
    <xdr:from>
      <xdr:col>10</xdr:col>
      <xdr:colOff>0</xdr:colOff>
      <xdr:row>10</xdr:row>
      <xdr:rowOff>0</xdr:rowOff>
    </xdr:from>
    <xdr:to>
      <xdr:col>15</xdr:col>
      <xdr:colOff>746544</xdr:colOff>
      <xdr:row>10</xdr:row>
      <xdr:rowOff>4229691</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56375"/>
          <a:ext cx="3000794" cy="4229691"/>
        </a:xfrm>
        <a:prstGeom prst="rect">
          <a:avLst/>
        </a:prstGeom>
      </xdr:spPr>
    </xdr:pic>
    <xdr:clientData/>
  </xdr:twoCellAnchor>
  <xdr:twoCellAnchor editAs="oneCell">
    <xdr:from>
      <xdr:col>10</xdr:col>
      <xdr:colOff>0</xdr:colOff>
      <xdr:row>11</xdr:row>
      <xdr:rowOff>0</xdr:rowOff>
    </xdr:from>
    <xdr:to>
      <xdr:col>15</xdr:col>
      <xdr:colOff>603649</xdr:colOff>
      <xdr:row>11</xdr:row>
      <xdr:rowOff>4277322</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0993438"/>
          <a:ext cx="2857899" cy="4277322"/>
        </a:xfrm>
        <a:prstGeom prst="rect">
          <a:avLst/>
        </a:prstGeom>
      </xdr:spPr>
    </xdr:pic>
    <xdr:clientData/>
  </xdr:twoCellAnchor>
  <xdr:twoCellAnchor editAs="oneCell">
    <xdr:from>
      <xdr:col>10</xdr:col>
      <xdr:colOff>0</xdr:colOff>
      <xdr:row>12</xdr:row>
      <xdr:rowOff>0</xdr:rowOff>
    </xdr:from>
    <xdr:to>
      <xdr:col>15</xdr:col>
      <xdr:colOff>727491</xdr:colOff>
      <xdr:row>12</xdr:row>
      <xdr:rowOff>4229691</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5430500"/>
          <a:ext cx="2981741" cy="4229691"/>
        </a:xfrm>
        <a:prstGeom prst="rect">
          <a:avLst/>
        </a:prstGeom>
      </xdr:spPr>
    </xdr:pic>
    <xdr:clientData/>
  </xdr:twoCellAnchor>
  <xdr:twoCellAnchor editAs="oneCell">
    <xdr:from>
      <xdr:col>10</xdr:col>
      <xdr:colOff>0</xdr:colOff>
      <xdr:row>13</xdr:row>
      <xdr:rowOff>0</xdr:rowOff>
    </xdr:from>
    <xdr:to>
      <xdr:col>15</xdr:col>
      <xdr:colOff>575070</xdr:colOff>
      <xdr:row>13</xdr:row>
      <xdr:rowOff>4277322</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19867563"/>
          <a:ext cx="2829320" cy="4277322"/>
        </a:xfrm>
        <a:prstGeom prst="rect">
          <a:avLst/>
        </a:prstGeom>
      </xdr:spPr>
    </xdr:pic>
    <xdr:clientData/>
  </xdr:twoCellAnchor>
  <xdr:twoCellAnchor editAs="oneCell">
    <xdr:from>
      <xdr:col>10</xdr:col>
      <xdr:colOff>0</xdr:colOff>
      <xdr:row>14</xdr:row>
      <xdr:rowOff>0</xdr:rowOff>
    </xdr:from>
    <xdr:to>
      <xdr:col>15</xdr:col>
      <xdr:colOff>575070</xdr:colOff>
      <xdr:row>14</xdr:row>
      <xdr:rowOff>4277322</xdr:rowOff>
    </xdr:to>
    <xdr:pic>
      <xdr:nvPicPr>
        <xdr:cNvPr id="7" name="6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24304625"/>
          <a:ext cx="2829320" cy="4277322"/>
        </a:xfrm>
        <a:prstGeom prst="rect">
          <a:avLst/>
        </a:prstGeom>
      </xdr:spPr>
    </xdr:pic>
    <xdr:clientData/>
  </xdr:twoCellAnchor>
  <xdr:twoCellAnchor editAs="oneCell">
    <xdr:from>
      <xdr:col>10</xdr:col>
      <xdr:colOff>0</xdr:colOff>
      <xdr:row>15</xdr:row>
      <xdr:rowOff>0</xdr:rowOff>
    </xdr:from>
    <xdr:to>
      <xdr:col>15</xdr:col>
      <xdr:colOff>603649</xdr:colOff>
      <xdr:row>15</xdr:row>
      <xdr:rowOff>4258270</xdr:rowOff>
    </xdr:to>
    <xdr:pic>
      <xdr:nvPicPr>
        <xdr:cNvPr id="8" name="7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28741688"/>
          <a:ext cx="2857899" cy="4258270"/>
        </a:xfrm>
        <a:prstGeom prst="rect">
          <a:avLst/>
        </a:prstGeom>
      </xdr:spPr>
    </xdr:pic>
    <xdr:clientData/>
  </xdr:twoCellAnchor>
  <xdr:twoCellAnchor editAs="oneCell">
    <xdr:from>
      <xdr:col>10</xdr:col>
      <xdr:colOff>0</xdr:colOff>
      <xdr:row>16</xdr:row>
      <xdr:rowOff>0</xdr:rowOff>
    </xdr:from>
    <xdr:to>
      <xdr:col>17</xdr:col>
      <xdr:colOff>372072</xdr:colOff>
      <xdr:row>16</xdr:row>
      <xdr:rowOff>3057952</xdr:rowOff>
    </xdr:to>
    <xdr:pic>
      <xdr:nvPicPr>
        <xdr:cNvPr id="9" name="8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33178750"/>
          <a:ext cx="4277322" cy="3057952"/>
        </a:xfrm>
        <a:prstGeom prst="rect">
          <a:avLst/>
        </a:prstGeom>
      </xdr:spPr>
    </xdr:pic>
    <xdr:clientData/>
  </xdr:twoCellAnchor>
  <xdr:twoCellAnchor editAs="oneCell">
    <xdr:from>
      <xdr:col>10</xdr:col>
      <xdr:colOff>0</xdr:colOff>
      <xdr:row>17</xdr:row>
      <xdr:rowOff>0</xdr:rowOff>
    </xdr:from>
    <xdr:to>
      <xdr:col>17</xdr:col>
      <xdr:colOff>372072</xdr:colOff>
      <xdr:row>17</xdr:row>
      <xdr:rowOff>3057952</xdr:rowOff>
    </xdr:to>
    <xdr:pic>
      <xdr:nvPicPr>
        <xdr:cNvPr id="10" name="9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37615813"/>
          <a:ext cx="4277322" cy="3057952"/>
        </a:xfrm>
        <a:prstGeom prst="rect">
          <a:avLst/>
        </a:prstGeom>
      </xdr:spPr>
    </xdr:pic>
    <xdr:clientData/>
  </xdr:twoCellAnchor>
  <xdr:twoCellAnchor editAs="oneCell">
    <xdr:from>
      <xdr:col>10</xdr:col>
      <xdr:colOff>0</xdr:colOff>
      <xdr:row>18</xdr:row>
      <xdr:rowOff>0</xdr:rowOff>
    </xdr:from>
    <xdr:to>
      <xdr:col>17</xdr:col>
      <xdr:colOff>372072</xdr:colOff>
      <xdr:row>18</xdr:row>
      <xdr:rowOff>3048426</xdr:rowOff>
    </xdr:to>
    <xdr:pic>
      <xdr:nvPicPr>
        <xdr:cNvPr id="11" name="10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42052875"/>
          <a:ext cx="4277322" cy="3048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200</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62">
        <v>116661340</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MA_08_10_CO_REC120_IMG01n.png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MA_08_10_CO_REC120_IMG01a.png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7" t="s">
        <v>190</v>
      </c>
      <c r="K10" s="64"/>
      <c r="O10" s="2" t="str">
        <f>'Definición técnica de imagenes'!A12</f>
        <v>M12D</v>
      </c>
    </row>
    <row r="11" spans="1:16" s="11" customFormat="1" ht="350.1" customHeight="1" x14ac:dyDescent="0.25">
      <c r="A11" s="12" t="str">
        <f t="shared" ref="A11:A18" si="3">IF(OR(B11&lt;&gt;"",J11&lt;&gt;""),CONCATENATE(LEFT(A10,3),IF(MID(A10,4,2)+1&lt;10,CONCATENATE("0",MID(A10,4,2)+1))),"")</f>
        <v>IMG02</v>
      </c>
      <c r="B11" s="62">
        <v>116661340</v>
      </c>
      <c r="C11" s="20" t="str">
        <f t="shared" si="0"/>
        <v>Recurso M5A</v>
      </c>
      <c r="D11" s="63" t="s">
        <v>189</v>
      </c>
      <c r="E11" s="63" t="s">
        <v>155</v>
      </c>
      <c r="F11" s="13" t="str">
        <f t="shared" ref="F11:F74" ca="1" si="4">IF(OR(B11&lt;&gt;"",J11&lt;&gt;""),CONCATENATE($C$7,"_",$A11,IF($G$4="Cuaderno de Estudio","_small",CONCATENATE(IF(I11="","","n"),IF(LEFT($G$5,1)="F",".jpg",".png")))),"")</f>
        <v>MA_08_10_CO_REC120_IMG02n.png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MA_08_10_CO_REC120_IMG02a.png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7" t="s">
        <v>191</v>
      </c>
      <c r="K11" s="65"/>
      <c r="O11" s="2" t="str">
        <f>'Definición técnica de imagenes'!A13</f>
        <v>M101</v>
      </c>
    </row>
    <row r="12" spans="1:16" s="11" customFormat="1" ht="350.1" customHeight="1" x14ac:dyDescent="0.25">
      <c r="A12" s="12" t="str">
        <f t="shared" si="3"/>
        <v>IMG03</v>
      </c>
      <c r="B12" s="62">
        <v>114839590</v>
      </c>
      <c r="C12" s="20" t="str">
        <f t="shared" si="0"/>
        <v>Recurso M5A</v>
      </c>
      <c r="D12" s="63" t="s">
        <v>189</v>
      </c>
      <c r="E12" s="63" t="s">
        <v>155</v>
      </c>
      <c r="F12" s="13" t="str">
        <f t="shared" ca="1" si="4"/>
        <v>MA_08_10_CO_REC120_IMG03n.png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MA_08_10_CO_REC120_IMG03a.png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7" t="s">
        <v>192</v>
      </c>
      <c r="K12" s="64"/>
      <c r="O12" s="2" t="str">
        <f>'Definición técnica de imagenes'!A18</f>
        <v>Diaporama F1</v>
      </c>
    </row>
    <row r="13" spans="1:16" s="11" customFormat="1" ht="350.1" customHeight="1" x14ac:dyDescent="0.25">
      <c r="A13" s="12" t="str">
        <f t="shared" si="3"/>
        <v>IMG04</v>
      </c>
      <c r="B13" s="62">
        <v>114839590</v>
      </c>
      <c r="C13" s="20" t="str">
        <f t="shared" si="0"/>
        <v>Recurso M5A</v>
      </c>
      <c r="D13" s="63" t="s">
        <v>189</v>
      </c>
      <c r="E13" s="63" t="s">
        <v>155</v>
      </c>
      <c r="F13" s="13" t="str">
        <f t="shared" ca="1" si="4"/>
        <v>MA_08_10_CO_REC120_IMG04n.png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MA_08_10_CO_REC120_IMG04a.png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7" t="s">
        <v>193</v>
      </c>
      <c r="K13" s="64"/>
      <c r="O13" s="2" t="str">
        <f>'Definición técnica de imagenes'!A19</f>
        <v>F4</v>
      </c>
    </row>
    <row r="14" spans="1:16" s="11" customFormat="1" ht="350.1" customHeight="1" x14ac:dyDescent="0.25">
      <c r="A14" s="12" t="str">
        <f t="shared" si="3"/>
        <v>IMG05</v>
      </c>
      <c r="B14" s="62">
        <v>112883923</v>
      </c>
      <c r="C14" s="20" t="str">
        <f t="shared" si="0"/>
        <v>Recurso M5A</v>
      </c>
      <c r="D14" s="63" t="s">
        <v>189</v>
      </c>
      <c r="E14" s="63" t="s">
        <v>155</v>
      </c>
      <c r="F14" s="13" t="str">
        <f t="shared" ca="1" si="4"/>
        <v>MA_08_10_CO_REC120_IMG05n.png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MA_08_10_CO_REC120_IMG05a.png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7" t="s">
        <v>194</v>
      </c>
      <c r="K14" s="64"/>
      <c r="O14" s="2" t="str">
        <f>'Definición técnica de imagenes'!A22</f>
        <v>F6</v>
      </c>
    </row>
    <row r="15" spans="1:16" s="11" customFormat="1" ht="350.1" customHeight="1" x14ac:dyDescent="0.25">
      <c r="A15" s="12" t="str">
        <f t="shared" si="3"/>
        <v>IMG06</v>
      </c>
      <c r="B15" s="62">
        <v>112883923</v>
      </c>
      <c r="C15" s="20" t="str">
        <f t="shared" si="0"/>
        <v>Recurso M5A</v>
      </c>
      <c r="D15" s="63" t="s">
        <v>189</v>
      </c>
      <c r="E15" s="63" t="s">
        <v>155</v>
      </c>
      <c r="F15" s="13" t="str">
        <f t="shared" ca="1" si="4"/>
        <v>MA_08_10_CO_REC120_IMG06n.png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MA_08_10_CO_REC120_IMG06a.png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7" t="s">
        <v>195</v>
      </c>
      <c r="K15" s="66"/>
      <c r="O15" s="2" t="str">
        <f>'Definición técnica de imagenes'!A24</f>
        <v>F6B</v>
      </c>
    </row>
    <row r="16" spans="1:16" s="11" customFormat="1" ht="350.1" customHeight="1" x14ac:dyDescent="0.3">
      <c r="A16" s="12" t="str">
        <f t="shared" si="3"/>
        <v>IMG07</v>
      </c>
      <c r="B16" s="62">
        <v>112883923</v>
      </c>
      <c r="C16" s="20" t="str">
        <f t="shared" si="0"/>
        <v>Recurso M5A</v>
      </c>
      <c r="D16" s="63" t="s">
        <v>189</v>
      </c>
      <c r="E16" s="63" t="s">
        <v>155</v>
      </c>
      <c r="F16" s="13" t="str">
        <f t="shared" ca="1" si="4"/>
        <v>MA_08_10_CO_REC120_IMG07n.png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MA_08_10_CO_REC120_IMG07a.png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7" t="s">
        <v>196</v>
      </c>
      <c r="K16" s="67"/>
      <c r="O16" s="2" t="str">
        <f>'Definición técnica de imagenes'!A25</f>
        <v>F7</v>
      </c>
    </row>
    <row r="17" spans="1:15" s="11" customFormat="1" ht="350.1" customHeight="1" x14ac:dyDescent="0.25">
      <c r="A17" s="12" t="str">
        <f t="shared" si="3"/>
        <v>IMG08</v>
      </c>
      <c r="B17" s="62">
        <v>142733869</v>
      </c>
      <c r="C17" s="20" t="str">
        <f t="shared" si="0"/>
        <v>Recurso M5A</v>
      </c>
      <c r="D17" s="63" t="s">
        <v>189</v>
      </c>
      <c r="E17" s="63" t="s">
        <v>155</v>
      </c>
      <c r="F17" s="13" t="str">
        <f t="shared" ca="1" si="4"/>
        <v>MA_08_10_CO_REC120_IMG08n.png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MA_08_10_CO_REC120_IMG08a.png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7" t="s">
        <v>197</v>
      </c>
      <c r="K17" s="66"/>
      <c r="O17" s="2" t="str">
        <f>'Definición técnica de imagenes'!A27</f>
        <v>F7B</v>
      </c>
    </row>
    <row r="18" spans="1:15" s="11" customFormat="1" ht="350.1" customHeight="1" x14ac:dyDescent="0.25">
      <c r="A18" s="12" t="str">
        <f t="shared" si="3"/>
        <v>IMG09</v>
      </c>
      <c r="B18" s="62">
        <v>142733869</v>
      </c>
      <c r="C18" s="20" t="str">
        <f t="shared" si="0"/>
        <v>Recurso M5A</v>
      </c>
      <c r="D18" s="63" t="s">
        <v>189</v>
      </c>
      <c r="E18" s="63" t="s">
        <v>155</v>
      </c>
      <c r="F18" s="13" t="str">
        <f t="shared" ca="1" si="4"/>
        <v>MA_08_10_CO_REC120_IMG09n.png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MA_08_10_CO_REC120_IMG09a.png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7" t="s">
        <v>198</v>
      </c>
      <c r="K18" s="66"/>
      <c r="O18" s="2" t="str">
        <f>'Definición técnica de imagenes'!A30</f>
        <v>F8</v>
      </c>
    </row>
    <row r="19" spans="1:15" s="11" customFormat="1" ht="350.1" customHeight="1" x14ac:dyDescent="0.3">
      <c r="A19" s="12" t="str">
        <f t="shared" ref="A19:A50" si="6">IF(OR(B19&lt;&gt;"",J19&lt;&gt;""),CONCATENATE(LEFT(A18,3),IF(MID(A18,4,2)+1&lt;10,CONCATENATE("0",MID(A18,4,2)+1),MID(A18,4,2)+1)),"")</f>
        <v>IMG10</v>
      </c>
      <c r="B19" s="62">
        <v>142733869</v>
      </c>
      <c r="C19" s="20" t="str">
        <f t="shared" si="0"/>
        <v>Recurso M5A</v>
      </c>
      <c r="D19" s="63" t="s">
        <v>189</v>
      </c>
      <c r="E19" s="63" t="s">
        <v>155</v>
      </c>
      <c r="F19" s="13" t="str">
        <f t="shared" ca="1" si="4"/>
        <v>MA_08_10_CO_REC120_IMG10n.png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MA_08_10_CO_REC120_IMG10a.png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7" t="s">
        <v>199</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2016-02-24T00:42:30Z</dcterms:modified>
</cp:coreProperties>
</file>