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<sst xmlns="http://schemas.openxmlformats.org/spreadsheetml/2006/main" count="379" uniqueCount="198">
  <si>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</si>
  <si>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</si>
  <si>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</si>
  <si>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</si>
  <si>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</si>
  <si>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</si>
  <si>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</si>
  <si>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</si>
  <si>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</si>
  <si>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</si>
  <si>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</si>
  <si>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</si>
  <si>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</si>
  <si>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</si>
  <si>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</si>
  <si>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</si>
  <si>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</si>
  <si>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</si>
  <si>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</si>
  <si>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</si>
  <si>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</si>
  <si>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</si>
  <si>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</si>
  <si>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</si>
  <si>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</si>
  <si>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</si>
  <si>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</si>
  <si>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</si>
  <si>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</si>
  <si>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</si>
  <si>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</si>
  <si>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</si>
  <si>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</si>
  <si>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</si>
  <si>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</si>
  <si>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</si>
  <si>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</si>
  <si>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</si>
  <si>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</si>
  <si>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</si>
  <si>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</si>
  <si>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</si>
  <si>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</si>
  <si>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</si>
  <si>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</si>
  <si>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</si>
  <si>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</si>
  <si>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</si>
  <si>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</si>
  <si>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</si>
  <si>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</si>
  <si>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</si>
  <si>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</si>
  <si>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</si>
  <si>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</si>
  <si>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</si>
  <si>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</si>
  <si>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</si>
  <si>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</si>
  <si>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</si>
  <si>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</si>
  <si>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</si>
  <si>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</si>
  <si>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</si>
  <si>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</si>
  <si>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</si>
  <si>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</si>
  <si>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</si>
  <si>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</si>
  <si>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</si>
  <si>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</si>
  <si>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</si>
  <si>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</si>
  <si>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</si>
  <si>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</si>
  <si>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</si>
  <si>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</si>
  <si>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</si>
  <si>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</si>
  <si>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</si>
  <si>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</si>
  <si>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</si>
  <si>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</si>
  <si>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</si>
  <si>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</si>
  <si>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</si>
  <si>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</si>
  <si>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</si>
  <si>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</si>
  <si>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</si>
  <si>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</si>
  <si>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</si>
  <si>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</si>
  <si>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</si>
  <si>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</si>
  <si>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</si>
  <si>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</si>
  <si>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</si>
  <si>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</si>
  <si>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</si>
  <si>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</si>
  <si>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</si>
  <si>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</si>
  <si>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</si>
  <si>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</si>
  <si>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</si>
  <si>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</si>
  <si>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</si>
  <si>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</si>
  <si>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</si>
  <si>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</si>
  <si>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</si>
  <si>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</si>
  <si>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</si>
  <si>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</si>
  <si>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</si>
  <si>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</si>
  <si>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</si>
  <si>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</si>
  <si>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</si>
  <si>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</si>
  <si>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</si>
  <si>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</si>
  <si>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</si>
  <si>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</si>
  <si>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</si>
  <si>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</si>
  <si>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</si>
  <si>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</si>
  <si>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</si>
  <si>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</si>
  <si>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</si>
  <si>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</si>
  <si>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</si>
  <si>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</si>
  <si>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</si>
  <si>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</si>
  <si>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</si>
  <si>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</si>
  <si>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</si>
  <si>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</si>
  <si>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</si>
  <si>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</si>
  <si>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</si>
  <si>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</si>
  <si>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</si>
  <si>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</si>
  <si>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</si>
  <si>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</si>
  <si>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</si>
  <si>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</si>
  <si>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</si>
  <si>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</si>
  <si>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</si>
  <si>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</si>
  <si>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</si>
  <si>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</si>
  <si>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</si>
  <si>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</si>
  <si>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</si>
  <si>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</si>
  <si>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</si>
  <si>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</si>
  <si>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</si>
  <si>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</si>
  <si>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</si>
  <si>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</si>
  <si>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</si>
  <si>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</si>
  <si>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</si>
  <si>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</si>
  <si>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</si>
  <si>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</si>
  <si>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</si>
  <si>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</si>
  <si>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</si>
  <si>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</si>
  <si>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</si>
  <si>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</si>
  <si>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</si>
  <si>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</si>
  <si>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</si>
  <si>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</si>
  <si>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</si>
  <si>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</si>
  <si>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</si>
  <si>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</si>
  <si>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</si>
  <si>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Josué Malagón</t>
  </si>
  <si>
    <t>Proyecto: Aplicaciones de los poliedros y solidos de revolución</t>
  </si>
  <si>
    <t>MA_08_10_CO_REC290</t>
  </si>
  <si>
    <t>Ilustración</t>
  </si>
  <si>
    <t xml:space="preserve">Pantallazo tomado de la URL: https://www.sketchup.com/es#get-good-fast </t>
  </si>
  <si>
    <t>Quitar todos los textos y flechas, se quiere resaltar es la forma de los edicios (que son geométricas)</t>
  </si>
  <si>
    <t>Quitar el título en ingles y si es posible distribuir de forma que no queden tan derechas, es decir que parezca un collage, pero que no queden ninguna figura sobre otra, unir con la otra imagen de shutter (quitar lso nombres y las figuras de la parte inferiro y el título)</t>
  </si>
  <si>
    <t>288910598 y 117150046</t>
  </si>
  <si>
    <t>La idea es que quede la finca de fondo de la imagen y los iconos sobre la imagen como una especie de collage</t>
  </si>
  <si>
    <t>282829397 y 325048184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</si>
</sst>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 fontId="3" fillId="0" borderId="5" xfId="0" applyNumberFormat="1" applyFont="1" applyFill="1" applyBorder="1" applyAlignment="1" applyProtection="1">
      <alignment vertical="center" wrapText="1"/>
      <protection locked="0"/>
    </xf>
  </cellXfs>
  <cellStyles count="1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180974</xdr:colOff>
      <xdr:row>11</xdr:row>
      <xdr:rowOff>384011</xdr:rowOff>
    </xdr:from>
    <xdr:to>
      <xdr:col>15</xdr:col>
      <xdr:colOff>523874</xdr:colOff>
      <xdr:row>11</xdr:row>
      <xdr:rowOff>1781175</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44949" y="8966036"/>
          <a:ext cx="2600325" cy="1397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123825</xdr:colOff>
      <xdr:row>9</xdr:row>
      <xdr:rowOff>38806</xdr:rowOff>
    </xdr:from>
    <xdr:to>
      <xdr:col>16</xdr:col>
      <xdr:colOff>295275</xdr:colOff>
      <xdr:row>9</xdr:row>
      <xdr:rowOff>3819172</xdr:rowOff>
    </xdr:to>
    <xdr:pic>
      <xdr:nvPicPr>
        <xdr:cNvPr id="9" name="Imagen 8" descr="set of flat design, thin line construction icons, vector illustrati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87800" y="2172406"/>
          <a:ext cx="3257550" cy="3780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xdr:colOff>
      <xdr:row>10</xdr:row>
      <xdr:rowOff>66675</xdr:rowOff>
    </xdr:from>
    <xdr:to>
      <xdr:col>17</xdr:col>
      <xdr:colOff>428625</xdr:colOff>
      <xdr:row>10</xdr:row>
      <xdr:rowOff>3114675</xdr:rowOff>
    </xdr:to>
    <xdr:pic>
      <xdr:nvPicPr>
        <xdr:cNvPr id="10" name="Imagen 9" descr="Modern infographic option banner with colorful isometric city. Vector. Can be used for web design and  workflow lay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21125" y="6477000"/>
          <a:ext cx="428625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323850</xdr:colOff>
      <xdr:row>9</xdr:row>
      <xdr:rowOff>371475</xdr:rowOff>
    </xdr:from>
    <xdr:to>
      <xdr:col>19</xdr:col>
      <xdr:colOff>810841</xdr:colOff>
      <xdr:row>9</xdr:row>
      <xdr:rowOff>3476625</xdr:rowOff>
    </xdr:to>
    <xdr:pic>
      <xdr:nvPicPr>
        <xdr:cNvPr id="12" name="Imagen 11" descr="Colorido conjunto de formas geométricas y sólidos platónicos. Ilustración vectorial."/>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73925" y="2505075"/>
          <a:ext cx="2973016"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211367</xdr:colOff>
      <xdr:row>12</xdr:row>
      <xdr:rowOff>2190750</xdr:rowOff>
    </xdr:from>
    <xdr:to>
      <xdr:col>15</xdr:col>
      <xdr:colOff>571499</xdr:colOff>
      <xdr:row>12</xdr:row>
      <xdr:rowOff>4476750</xdr:rowOff>
    </xdr:to>
    <xdr:pic>
      <xdr:nvPicPr>
        <xdr:cNvPr id="15" name="Imagen 14" descr="Outline icons thin flat design, modern line stroke style, web and mobile design element, objects and vector illustration icons set 26 - farm and farming collectio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75342" y="13763625"/>
          <a:ext cx="2617557"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370677</xdr:colOff>
      <xdr:row>12</xdr:row>
      <xdr:rowOff>247649</xdr:rowOff>
    </xdr:from>
    <xdr:to>
      <xdr:col>15</xdr:col>
      <xdr:colOff>400050</xdr:colOff>
      <xdr:row>12</xdr:row>
      <xdr:rowOff>2066924</xdr:rowOff>
    </xdr:to>
    <xdr:pic>
      <xdr:nvPicPr>
        <xdr:cNvPr id="16" name="Imagen 15" descr="Low polygonal farming agriculture landscape concept illustration with mountains in background. 3d low poly shapes with shadows. Eps10 vector illustratio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34652" y="11820524"/>
          <a:ext cx="2286798"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workbookViewId="0">
      <pane ySplit="9" topLeftCell="A10" activePane="bottomLeft" state="frozen"/>
      <selection pane="bottomLeft" activeCell="G5" sqref="G5"/>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6">
        <v>8</v>
      </c>
      <c r="D3" s="87"/>
      <c r="F3" s="79">
        <v>42443</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336.75" customHeight="1" x14ac:dyDescent="0.25">
      <c r="A10" s="12" t="str">
        <f>IF(OR(B10&lt;&gt;"",J10&lt;&gt;""),"IMG01","")</f>
        <v>IMG01</v>
      </c>
      <c r="B10" s="62" t="s">
        <v>195</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MA_08_10_CO_REC290_IMG01n.jpg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MA_08_10_CO_REC290_IMG01a.jpg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194</v>
      </c>
      <c r="K10"/>
      <c r="O10" s="2" t="str">
        <f>'Definición técnica de imagenes'!A12</f>
        <v>M12D</v>
      </c>
    </row>
    <row r="11" spans="1:16" s="11" customFormat="1" ht="249" customHeight="1" x14ac:dyDescent="0.25">
      <c r="A11" s="12" t="str">
        <f t="shared" ref="A11:A18" si="3">IF(OR(B11&lt;&gt;"",J11&lt;&gt;""),CONCATENATE(LEFT(A10,3),IF(MID(A10,4,2)+1&lt;10,CONCATENATE("0",MID(A10,4,2)+1))),"")</f>
        <v>IMG02</v>
      </c>
      <c r="B11" s="62">
        <v>292795724</v>
      </c>
      <c r="C11" s="20" t="str">
        <f t="shared" si="0"/>
        <v>Recurso F13</v>
      </c>
      <c r="D11" s="63" t="s">
        <v>191</v>
      </c>
      <c r="E11" s="63" t="s">
        <v>152</v>
      </c>
      <c r="F11" s="13" t="str">
        <f t="shared" ref="F11:F74" ca="1" si="4">IF(OR(B11&lt;&gt;"",J11&lt;&gt;""),CONCATENATE($C$7,"_",$A11,IF($G$4="Cuaderno de Estudio","_small",CONCATENATE(IF(I11="","","n"),IF(LEFT($G$5,1)="F",".jpg",".png")))),"")</f>
        <v>MA_08_10_CO_REC290_IMG02n.jpg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MA_08_10_CO_REC290_IMG02a.jpg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193</v>
      </c>
      <c r="K11"/>
      <c r="O11" s="2" t="str">
        <f>'Definición técnica de imagenes'!A13</f>
        <v>M101</v>
      </c>
    </row>
    <row r="12" spans="1:16" s="11" customFormat="1" ht="158.1" customHeight="1" x14ac:dyDescent="0.25">
      <c r="A12" s="12" t="str">
        <f t="shared" si="3"/>
        <v>IMG03</v>
      </c>
      <c r="B12" s="62" t="s">
        <v>187</v>
      </c>
      <c r="C12" s="20" t="str">
        <f t="shared" si="0"/>
        <v>Recurso F13</v>
      </c>
      <c r="D12" s="63" t="s">
        <v>191</v>
      </c>
      <c r="E12" s="63" t="s">
        <v>152</v>
      </c>
      <c r="F12" s="13" t="str">
        <f t="shared" ca="1" si="4"/>
        <v>MA_08_10_CO_REC290_IMG03n.jpg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MA_08_10_CO_REC290_IMG03a.jpg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192</v>
      </c>
      <c r="K12" s="64"/>
      <c r="O12" s="2" t="str">
        <f>'Definición técnica de imagenes'!A18</f>
        <v>Diaporama F1</v>
      </c>
    </row>
    <row r="13" spans="1:16" s="11" customFormat="1" ht="369" customHeight="1" x14ac:dyDescent="0.25">
      <c r="A13" s="12" t="str">
        <f t="shared" si="3"/>
        <v>IMG04</v>
      </c>
      <c r="B13" s="108" t="s">
        <v>197</v>
      </c>
      <c r="C13" s="20" t="str">
        <f t="shared" si="0"/>
        <v>Recurso F13</v>
      </c>
      <c r="D13" s="63" t="s">
        <v>191</v>
      </c>
      <c r="E13" s="63" t="s">
        <v>152</v>
      </c>
      <c r="F13" s="13" t="str">
        <f t="shared" ca="1" si="4"/>
        <v>MA_08_10_CO_REC290_IMG04n.jpg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MA_08_10_CO_REC290_IMG04a.jpg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196</v>
      </c>
      <c r="K13" s="64"/>
      <c r="O13" s="2" t="str">
        <f>'Definición técnica de imagenes'!A19</f>
        <v>F4</v>
      </c>
    </row>
    <row r="14" spans="1:16" s="11" customFormat="1" ht="12"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c r="K14"/>
      <c r="O14" s="2" t="str">
        <f>'Definición técnica de imagenes'!A22</f>
        <v>F6</v>
      </c>
    </row>
    <row r="15" spans="1:16" s="11" customFormat="1" ht="18"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c r="K15" s="64"/>
      <c r="O15" s="2" t="str">
        <f>'Definición técnica de imagenes'!A24</f>
        <v>F6B</v>
      </c>
    </row>
    <row r="16" spans="1:16" s="11" customFormat="1" ht="21"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9.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8.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20.25"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8"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18.75"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4.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2016-03-14T17:18:43Z</dcterms:modified>
</cp:coreProperties>
</file>