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1 GRADO6\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<sst xmlns="http://schemas.openxmlformats.org/spreadsheetml/2006/main" count="254" uniqueCount="160">
  <si>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</si>
  <si>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</si>
  <si>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</si>
  <si>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</si>
  <si>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</si>
  <si>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</si>
  <si>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</si>
  <si>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</si>
  <si>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</si>
  <si>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</si>
  <si>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</si>
  <si>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</si>
  <si>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</si>
  <si>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</si>
  <si>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</si>
  <si>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</si>
  <si>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</si>
  <si>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</si>
  <si>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</si>
  <si>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</si>
  <si>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</si>
  <si>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</si>
  <si>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</si>
  <si>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</si>
  <si>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</si>
  <si>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</si>
  <si>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</si>
  <si>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</si>
  <si>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</si>
  <si>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</si>
  <si>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</si>
  <si>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</si>
  <si>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</si>
  <si>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</si>
  <si>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</si>
  <si>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</si>
  <si>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</si>
  <si>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</si>
  <si>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</si>
  <si>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</si>
  <si>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</si>
  <si>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</si>
  <si>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</si>
  <si>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</si>
  <si>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</si>
  <si>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</si>
  <si>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</si>
  <si>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</si>
  <si>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</si>
  <si>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</si>
  <si>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</si>
  <si>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</si>
  <si>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</si>
  <si>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</si>
  <si>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</si>
  <si>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</si>
  <si>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</si>
  <si>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</si>
  <si>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</si>
  <si>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</si>
  <si>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</si>
  <si>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</si>
  <si>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</si>
  <si>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</si>
  <si>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</si>
  <si>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</si>
  <si>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</si>
  <si>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</si>
  <si>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</si>
  <si>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</si>
  <si>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</si>
  <si>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</si>
  <si>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</si>
  <si>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</si>
  <si>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</si>
  <si>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</si>
  <si>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</si>
  <si>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</si>
  <si>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</si>
  <si>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</si>
  <si>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</si>
  <si>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</si>
  <si>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</si>
  <si>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</si>
  <si>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</si>
  <si>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</si>
  <si>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</si>
  <si>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</si>
  <si>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</si>
  <si>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</si>
  <si>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</si>
  <si>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</si>
  <si>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</si>
  <si>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</si>
  <si>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</si>
  <si>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</si>
  <si>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</si>
  <si>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</si>
  <si>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</si>
  <si>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</si>
  <si>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</si>
  <si>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</si>
  <si>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</si>
  <si>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</si>
  <si>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</si>
  <si>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</si>
  <si>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</si>
  <si>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</si>
  <si>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</si>
  <si>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</si>
  <si>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</si>
  <si>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</si>
  <si>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</si>
  <si>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</si>
  <si>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</si>
  <si>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</si>
  <si>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</si>
  <si>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</si>
  <si>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</si>
  <si>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</si>
  <si>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</si>
  <si>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</si>
  <si>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</si>
  <si>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</si>
  <si>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</si>
  <si>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</si>
  <si>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</si>
  <si>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</si>
  <si>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</si>
  <si>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</si>
  <si>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</si>
  <si>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</si>
  <si>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</si>
  <si>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</si>
  <si>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</si>
  <si>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</si>
  <si>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</si>
  <si>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</si>
  <si>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</si>
  <si>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</si>
  <si>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</si>
  <si>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</si>
  <si>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</si>
  <si>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</si>
  <si>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</si>
  <si>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Lógica y teoría de Conjuntos</t>
  </si>
  <si>
    <t>Diana Margarita Gonzalez Martinez</t>
  </si>
  <si>
    <t>MA_06_01_CO_REC200</t>
  </si>
  <si>
    <t>F1</t>
  </si>
  <si>
    <t>IMG02</t>
  </si>
  <si>
    <t>IMG03</t>
  </si>
  <si>
    <t>IMG04</t>
  </si>
  <si>
    <t>IMG05</t>
  </si>
  <si>
    <t>IMG06</t>
  </si>
  <si>
    <t>IMG07</t>
  </si>
  <si>
    <t>IMG08</t>
  </si>
  <si>
    <t>Ver obervaciones</t>
  </si>
  <si>
    <t>Ilustración</t>
  </si>
  <si>
    <t>Horizontal</t>
  </si>
  <si>
    <t>Debe aparecer una imagen que muestre las anteriores operaciones entre conjuntos cada una con su nombre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</si>
</sst>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xf>
    <xf numFmtId="0" fontId="2" fillId="0" borderId="6" xfId="0" applyFont="1" applyFill="1" applyBorder="1" applyAlignment="1">
      <alignment horizont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150812</xdr:colOff>
      <xdr:row>9</xdr:row>
      <xdr:rowOff>39688</xdr:rowOff>
    </xdr:from>
    <xdr:to>
      <xdr:col>10</xdr:col>
      <xdr:colOff>2032317</xdr:colOff>
      <xdr:row>9</xdr:row>
      <xdr:rowOff>1282065</xdr:rowOff>
    </xdr:to>
    <xdr:pic>
      <xdr:nvPicPr>
        <xdr:cNvPr id="2" name="Imagen 1" descr="http://files.maribellopezmozo.webnode.es/system_preview_detail_200000033-9c6639e5a0/operaciones_conj.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78375" y="1992313"/>
          <a:ext cx="1881505" cy="1242377"/>
        </a:xfrm>
        <a:prstGeom prst="rect">
          <a:avLst/>
        </a:prstGeom>
        <a:noFill/>
        <a:ln>
          <a:noFill/>
        </a:ln>
      </xdr:spPr>
    </xdr:pic>
    <xdr:clientData/>
  </xdr:twoCellAnchor>
  <xdr:twoCellAnchor editAs="oneCell">
    <xdr:from>
      <xdr:col>10</xdr:col>
      <xdr:colOff>63501</xdr:colOff>
      <xdr:row>10</xdr:row>
      <xdr:rowOff>79375</xdr:rowOff>
    </xdr:from>
    <xdr:to>
      <xdr:col>10</xdr:col>
      <xdr:colOff>1992312</xdr:colOff>
      <xdr:row>10</xdr:row>
      <xdr:rowOff>1163637</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1064" y="3429000"/>
          <a:ext cx="1928811" cy="1084262"/>
        </a:xfrm>
        <a:prstGeom prst="rect">
          <a:avLst/>
        </a:prstGeom>
        <a:noFill/>
        <a:ln>
          <a:noFill/>
        </a:ln>
      </xdr:spPr>
    </xdr:pic>
    <xdr:clientData/>
  </xdr:twoCellAnchor>
  <xdr:twoCellAnchor editAs="oneCell">
    <xdr:from>
      <xdr:col>10</xdr:col>
      <xdr:colOff>357188</xdr:colOff>
      <xdr:row>11</xdr:row>
      <xdr:rowOff>63500</xdr:rowOff>
    </xdr:from>
    <xdr:to>
      <xdr:col>10</xdr:col>
      <xdr:colOff>1816418</xdr:colOff>
      <xdr:row>11</xdr:row>
      <xdr:rowOff>1135062</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84751" y="4691063"/>
          <a:ext cx="1459230" cy="1071562"/>
        </a:xfrm>
        <a:prstGeom prst="rect">
          <a:avLst/>
        </a:prstGeom>
        <a:noFill/>
        <a:ln>
          <a:noFill/>
        </a:ln>
      </xdr:spPr>
    </xdr:pic>
    <xdr:clientData/>
  </xdr:twoCellAnchor>
  <xdr:twoCellAnchor editAs="oneCell">
    <xdr:from>
      <xdr:col>10</xdr:col>
      <xdr:colOff>198438</xdr:colOff>
      <xdr:row>12</xdr:row>
      <xdr:rowOff>7937</xdr:rowOff>
    </xdr:from>
    <xdr:to>
      <xdr:col>10</xdr:col>
      <xdr:colOff>2198688</xdr:colOff>
      <xdr:row>12</xdr:row>
      <xdr:rowOff>1230313</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26001" y="5873750"/>
          <a:ext cx="2000250" cy="1222376"/>
        </a:xfrm>
        <a:prstGeom prst="rect">
          <a:avLst/>
        </a:prstGeom>
        <a:noFill/>
        <a:ln>
          <a:noFill/>
        </a:ln>
      </xdr:spPr>
    </xdr:pic>
    <xdr:clientData/>
  </xdr:twoCellAnchor>
  <xdr:twoCellAnchor editAs="oneCell">
    <xdr:from>
      <xdr:col>10</xdr:col>
      <xdr:colOff>103188</xdr:colOff>
      <xdr:row>13</xdr:row>
      <xdr:rowOff>55561</xdr:rowOff>
    </xdr:from>
    <xdr:to>
      <xdr:col>10</xdr:col>
      <xdr:colOff>2135187</xdr:colOff>
      <xdr:row>13</xdr:row>
      <xdr:rowOff>1293812</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1" y="7262811"/>
          <a:ext cx="2031999" cy="1238251"/>
        </a:xfrm>
        <a:prstGeom prst="rect">
          <a:avLst/>
        </a:prstGeom>
        <a:noFill/>
        <a:ln>
          <a:noFill/>
        </a:ln>
      </xdr:spPr>
    </xdr:pic>
    <xdr:clientData/>
  </xdr:twoCellAnchor>
  <xdr:twoCellAnchor editAs="oneCell">
    <xdr:from>
      <xdr:col>10</xdr:col>
      <xdr:colOff>87313</xdr:colOff>
      <xdr:row>14</xdr:row>
      <xdr:rowOff>31751</xdr:rowOff>
    </xdr:from>
    <xdr:to>
      <xdr:col>10</xdr:col>
      <xdr:colOff>2182813</xdr:colOff>
      <xdr:row>14</xdr:row>
      <xdr:rowOff>1309688</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14876" y="8588376"/>
          <a:ext cx="2095500" cy="1277937"/>
        </a:xfrm>
        <a:prstGeom prst="rect">
          <a:avLst/>
        </a:prstGeom>
        <a:noFill/>
        <a:ln>
          <a:noFill/>
        </a:ln>
      </xdr:spPr>
    </xdr:pic>
    <xdr:clientData/>
  </xdr:twoCellAnchor>
  <xdr:twoCellAnchor editAs="oneCell">
    <xdr:from>
      <xdr:col>10</xdr:col>
      <xdr:colOff>87312</xdr:colOff>
      <xdr:row>15</xdr:row>
      <xdr:rowOff>7938</xdr:rowOff>
    </xdr:from>
    <xdr:to>
      <xdr:col>10</xdr:col>
      <xdr:colOff>2095499</xdr:colOff>
      <xdr:row>15</xdr:row>
      <xdr:rowOff>1190625</xdr:rowOff>
    </xdr:to>
    <xdr:pic>
      <xdr:nvPicPr>
        <xdr:cNvPr id="8" name="Imagen 7"/>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14875" y="9890126"/>
          <a:ext cx="2008187" cy="1182687"/>
        </a:xfrm>
        <a:prstGeom prst="rect">
          <a:avLst/>
        </a:prstGeom>
        <a:noFill/>
        <a:ln>
          <a:noFill/>
        </a:ln>
      </xdr:spPr>
    </xdr:pic>
    <xdr:clientData/>
  </xdr:twoCellAnchor>
  <xdr:twoCellAnchor editAs="oneCell">
    <xdr:from>
      <xdr:col>10</xdr:col>
      <xdr:colOff>95251</xdr:colOff>
      <xdr:row>16</xdr:row>
      <xdr:rowOff>15876</xdr:rowOff>
    </xdr:from>
    <xdr:to>
      <xdr:col>10</xdr:col>
      <xdr:colOff>2087563</xdr:colOff>
      <xdr:row>16</xdr:row>
      <xdr:rowOff>1230314</xdr:rowOff>
    </xdr:to>
    <xdr:pic>
      <xdr:nvPicPr>
        <xdr:cNvPr id="9" name="Imagen 8"/>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422814" y="11223626"/>
          <a:ext cx="1992312" cy="121443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7" activePane="bottomLeft" state="frozen"/>
      <selection pane="bottomLeft" activeCell="A18" sqref="A18"/>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104">
        <v>6</v>
      </c>
      <c r="D3" s="105"/>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148</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10.25" customHeight="1" x14ac:dyDescent="0.25">
      <c r="A10" s="13" t="s">
        <v>142</v>
      </c>
      <c r="B10" s="13" t="s">
        <v>156</v>
      </c>
      <c r="C10" s="27" t="str">
        <f>IF(OR(B10&lt;&gt;"",J10&lt;&gt;""),IF($G$4="Recurso",CONCATENATE($G$4," ",$G$5),$G$4),"")</f>
        <v>Recurso F1</v>
      </c>
      <c r="D10" s="14" t="s">
        <v>157</v>
      </c>
      <c r="E10" s="14" t="s">
        <v>158</v>
      </c>
      <c r="F10" s="14" t="str">
        <f>IF(OR(B10&lt;&gt;"",J10&lt;&gt;""),CONCATENATE($C$7,"_",$A10,IF($G$4="Cuaderno de Estudio","_small",CONCATENATE(IF(I10="","","n"),IF(LEFT($G$5,1)="F",".jpg",".png")))),"")</f>
        <v>MA_06_01_CO_REC200_IMG01.jpg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159</v>
      </c>
      <c r="K10" s="19"/>
    </row>
    <row r="11" spans="1:16" s="12" customFormat="1" ht="100.5" customHeight="1" x14ac:dyDescent="0.25">
      <c r="A11" s="13" t="s">
        <v>149</v>
      </c>
      <c r="B11" s="13" t="s">
        <v>156</v>
      </c>
      <c r="C11" s="27" t="str">
        <f t="shared" ref="C11:C74" si="0">IF(OR(B11&lt;&gt;"",J11&lt;&gt;""),IF($G$4="Recurso",CONCATENATE($G$4," ",$G$5),$G$4),"")</f>
        <v>Recurso F1</v>
      </c>
      <c r="D11" s="14" t="s">
        <v>157</v>
      </c>
      <c r="E11" s="14" t="s">
        <v>158</v>
      </c>
      <c r="F11" s="14" t="str">
        <f t="shared" ref="F11:F74" si="1">IF(OR(B11&lt;&gt;"",J11&lt;&gt;""),CONCATENATE($C$7,"_",$A11,IF($G$4="Cuaderno de Estudio","_small",CONCATENATE(IF(I11="","","n"),IF(LEFT($G$5,1)="F",".jpg",".png")))),"")</f>
        <v>MA_06_01_CO_REC200_IMG02.jpg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97.5" customHeight="1" x14ac:dyDescent="0.25">
      <c r="A12" s="13" t="s">
        <v>150</v>
      </c>
      <c r="B12" s="13" t="s">
        <v>156</v>
      </c>
      <c r="C12" s="27" t="str">
        <f t="shared" si="0"/>
        <v>Recurso F1</v>
      </c>
      <c r="D12" s="14" t="s">
        <v>157</v>
      </c>
      <c r="E12" s="14" t="s">
        <v>158</v>
      </c>
      <c r="F12" s="14" t="str">
        <f t="shared" si="1"/>
        <v>MA_06_01_CO_REC200_IMG03.jpg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05.75" customHeight="1" x14ac:dyDescent="0.25">
      <c r="A13" s="13" t="s">
        <v>151</v>
      </c>
      <c r="B13" s="13" t="s">
        <v>156</v>
      </c>
      <c r="C13" s="27" t="str">
        <f t="shared" si="0"/>
        <v>Recurso F1</v>
      </c>
      <c r="D13" s="14" t="s">
        <v>157</v>
      </c>
      <c r="E13" s="14" t="s">
        <v>158</v>
      </c>
      <c r="F13" s="14" t="str">
        <f t="shared" si="1"/>
        <v>MA_06_01_CO_REC200_IMG04.jpg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106.5" customHeight="1" x14ac:dyDescent="0.25">
      <c r="A14" s="13" t="s">
        <v>152</v>
      </c>
      <c r="B14" s="13" t="s">
        <v>156</v>
      </c>
      <c r="C14" s="27" t="str">
        <f t="shared" si="0"/>
        <v>Recurso F1</v>
      </c>
      <c r="D14" s="14" t="s">
        <v>157</v>
      </c>
      <c r="E14" s="14" t="s">
        <v>158</v>
      </c>
      <c r="F14" s="14" t="str">
        <f t="shared" si="1"/>
        <v>MA_06_01_CO_REC200_IMG05.jpg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04.25" customHeight="1" x14ac:dyDescent="0.25">
      <c r="A15" s="13" t="s">
        <v>153</v>
      </c>
      <c r="B15" s="13" t="s">
        <v>156</v>
      </c>
      <c r="C15" s="27" t="str">
        <f t="shared" si="0"/>
        <v>Recurso F1</v>
      </c>
      <c r="D15" s="14" t="s">
        <v>157</v>
      </c>
      <c r="E15" s="14" t="s">
        <v>158</v>
      </c>
      <c r="F15" s="14" t="str">
        <f t="shared" si="1"/>
        <v>MA_06_01_CO_REC200_IMG06.jpg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04.25" customHeight="1" x14ac:dyDescent="0.3">
      <c r="A16" s="13" t="s">
        <v>154</v>
      </c>
      <c r="B16" s="13" t="s">
        <v>156</v>
      </c>
      <c r="C16" s="27" t="str">
        <f t="shared" si="0"/>
        <v>Recurso F1</v>
      </c>
      <c r="D16" s="14" t="s">
        <v>157</v>
      </c>
      <c r="E16" s="14" t="s">
        <v>158</v>
      </c>
      <c r="F16" s="14" t="str">
        <f t="shared" si="1"/>
        <v>MA_06_01_CO_REC200_IMG07.jpg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ht="99" customHeight="1" x14ac:dyDescent="0.25">
      <c r="A17" s="13" t="s">
        <v>155</v>
      </c>
      <c r="B17" s="13" t="s">
        <v>156</v>
      </c>
      <c r="C17" s="27" t="str">
        <f t="shared" si="0"/>
        <v>Recurso F1</v>
      </c>
      <c r="D17" s="14" t="s">
        <v>157</v>
      </c>
      <c r="E17" s="14" t="s">
        <v>158</v>
      </c>
      <c r="F17" s="14" t="str">
        <f t="shared" si="1"/>
        <v>MA_06_01_CO_REC200_IMG08.jpg</v>
      </c>
      <c r="G17" s="14" t="str">
        <f>IF(F17&lt;&gt;"",IF($G$4="Recurso",IF(LEFT($G$5,1)="M",VLOOKUP($G$5,'Definición técnica de imagenes'!$A$3:$G$17,5,FALSE),IF($G$5="F1",'Definición técnica de imagenes'!$E$15,'Definición técnica de imagenes'!$F$13)),'Definición técnica de imagenes'!$E$16),"")</f>
        <v>950 x 608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ref="A12:A18" si="3">IF(OR(B18&lt;&gt;"",J18&lt;&gt;""),CONCATENATE(LEFT(A17,3),IF(MID(A17,4,2)+1&lt;10,CONCATENATE("0",MID(A17,4,2)+1))),"")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2015-04-07T03:04:36Z</dcterms:modified>
</cp:coreProperties>
</file>