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H14" i="1"/>
  <c r="I15" i="1"/>
  <c r="I16" i="1"/>
  <c r="I17" i="1"/>
  <c r="I18" i="1"/>
  <c r="H18" i="1"/>
  <c r="I19" i="1"/>
  <c r="I20" i="1"/>
  <c r="I21" i="1"/>
  <c r="I22" i="1"/>
  <c r="H22" i="1"/>
  <c r="I23" i="1"/>
  <c r="I24" i="1"/>
  <c r="I25" i="1"/>
  <c r="I26" i="1"/>
  <c r="H26" i="1"/>
  <c r="I27" i="1"/>
  <c r="I28" i="1"/>
  <c r="I29" i="1"/>
  <c r="I30" i="1"/>
  <c r="H30" i="1"/>
  <c r="I31" i="1"/>
  <c r="I32" i="1"/>
  <c r="I33" i="1"/>
  <c r="I34" i="1"/>
  <c r="H34" i="1"/>
  <c r="I35" i="1"/>
  <c r="I36" i="1"/>
  <c r="I37" i="1"/>
  <c r="I38" i="1"/>
  <c r="H38" i="1"/>
  <c r="I39" i="1"/>
  <c r="I40" i="1"/>
  <c r="I41" i="1"/>
  <c r="I42" i="1"/>
  <c r="H42" i="1"/>
  <c r="I43" i="1"/>
  <c r="I44" i="1"/>
  <c r="I45" i="1"/>
  <c r="I46" i="1"/>
  <c r="H46" i="1"/>
  <c r="I47" i="1"/>
  <c r="I48" i="1"/>
  <c r="I49" i="1"/>
  <c r="I50" i="1"/>
  <c r="H50" i="1"/>
  <c r="I51" i="1"/>
  <c r="I52" i="1"/>
  <c r="I53" i="1"/>
  <c r="I54" i="1"/>
  <c r="H54" i="1"/>
  <c r="I55" i="1"/>
  <c r="I56" i="1"/>
  <c r="I57" i="1"/>
  <c r="I58" i="1"/>
  <c r="H58" i="1"/>
  <c r="I59" i="1"/>
  <c r="I60" i="1"/>
  <c r="I61" i="1"/>
  <c r="I62" i="1"/>
  <c r="H62" i="1"/>
  <c r="I63" i="1"/>
  <c r="I64" i="1"/>
  <c r="I65" i="1"/>
  <c r="I66" i="1"/>
  <c r="H66" i="1"/>
  <c r="I67" i="1"/>
  <c r="I68" i="1"/>
  <c r="I69" i="1"/>
  <c r="I70" i="1"/>
  <c r="H70" i="1"/>
  <c r="I71" i="1"/>
  <c r="I72" i="1"/>
  <c r="I73" i="1"/>
  <c r="I74" i="1"/>
  <c r="H74" i="1"/>
  <c r="I75" i="1"/>
  <c r="I76" i="1"/>
  <c r="I77" i="1"/>
  <c r="I78" i="1"/>
  <c r="H78" i="1"/>
  <c r="I79" i="1"/>
  <c r="I80" i="1"/>
  <c r="I81" i="1"/>
  <c r="I82" i="1"/>
  <c r="H82" i="1"/>
  <c r="I83" i="1"/>
  <c r="I84" i="1"/>
  <c r="I85" i="1"/>
  <c r="I86" i="1"/>
  <c r="H86" i="1"/>
  <c r="I87" i="1"/>
  <c r="I88" i="1"/>
  <c r="I89" i="1"/>
  <c r="I90" i="1"/>
  <c r="H90" i="1"/>
  <c r="I91" i="1"/>
  <c r="I92" i="1"/>
  <c r="I93" i="1"/>
  <c r="I94" i="1"/>
  <c r="H94" i="1"/>
  <c r="I95" i="1"/>
  <c r="I96" i="1"/>
  <c r="I97" i="1"/>
  <c r="I98" i="1"/>
  <c r="H98" i="1"/>
  <c r="I99" i="1"/>
  <c r="I100" i="1"/>
  <c r="I101" i="1"/>
  <c r="I102" i="1"/>
  <c r="H102" i="1"/>
  <c r="I103" i="1"/>
  <c r="I104" i="1"/>
  <c r="I105" i="1"/>
  <c r="I106" i="1"/>
  <c r="H106" i="1"/>
  <c r="I107" i="1"/>
  <c r="I108" i="1"/>
  <c r="I10" i="1"/>
  <c r="F10" i="1"/>
  <c r="G10" i="1"/>
  <c r="H11" i="1"/>
  <c r="H12" i="1"/>
  <c r="H13" i="1"/>
  <c r="H15" i="1"/>
  <c r="H16" i="1"/>
  <c r="H17" i="1"/>
  <c r="H19" i="1"/>
  <c r="H20" i="1"/>
  <c r="H21" i="1"/>
  <c r="H23" i="1"/>
  <c r="H24" i="1"/>
  <c r="H25" i="1"/>
  <c r="H27" i="1"/>
  <c r="H28" i="1"/>
  <c r="H29" i="1"/>
  <c r="H31" i="1"/>
  <c r="H32" i="1"/>
  <c r="H33" i="1"/>
  <c r="H35" i="1"/>
  <c r="H36" i="1"/>
  <c r="H37" i="1"/>
  <c r="H39" i="1"/>
  <c r="H40" i="1"/>
  <c r="H41" i="1"/>
  <c r="H43" i="1"/>
  <c r="H44" i="1"/>
  <c r="H45" i="1"/>
  <c r="H47" i="1"/>
  <c r="H48" i="1"/>
  <c r="H49" i="1"/>
  <c r="H51" i="1"/>
  <c r="H52" i="1"/>
  <c r="H53" i="1"/>
  <c r="H55" i="1"/>
  <c r="H56" i="1"/>
  <c r="H57" i="1"/>
  <c r="H59" i="1"/>
  <c r="H60" i="1"/>
  <c r="H61" i="1"/>
  <c r="H63" i="1"/>
  <c r="H64" i="1"/>
  <c r="H65" i="1"/>
  <c r="H67" i="1"/>
  <c r="H68" i="1"/>
  <c r="H69" i="1"/>
  <c r="H71" i="1"/>
  <c r="H72" i="1"/>
  <c r="H73" i="1"/>
  <c r="H75" i="1"/>
  <c r="H76" i="1"/>
  <c r="H77" i="1"/>
  <c r="H79" i="1"/>
  <c r="H80" i="1"/>
  <c r="H81" i="1"/>
  <c r="H83" i="1"/>
  <c r="H84" i="1"/>
  <c r="H85" i="1"/>
  <c r="H87" i="1"/>
  <c r="H88" i="1"/>
  <c r="H89" i="1"/>
  <c r="H91" i="1"/>
  <c r="H92" i="1"/>
  <c r="H93" i="1"/>
  <c r="H95" i="1"/>
  <c r="H96" i="1"/>
  <c r="H97" i="1"/>
  <c r="H99" i="1"/>
  <c r="H100" i="1"/>
  <c r="H101" i="1"/>
  <c r="H103" i="1"/>
  <c r="H104" i="1"/>
  <c r="H105" i="1"/>
  <c r="H107" i="1"/>
  <c r="H108"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3" i="1"/>
  <c r="A24" i="1"/>
  <c r="A25" i="1"/>
  <c r="A26" i="1"/>
  <c r="A27" i="1"/>
  <c r="A28" i="1"/>
  <c r="A29" i="1"/>
  <c r="A30" i="1"/>
  <c r="C11" i="1"/>
  <c r="C12" i="1"/>
  <c r="C13" i="1"/>
  <c r="C14" i="1"/>
  <c r="C15" i="1"/>
  <c r="C16" i="1"/>
  <c r="C17" i="1"/>
  <c r="C18" i="1"/>
  <c r="C19" i="1"/>
  <c r="C20" i="1"/>
  <c r="C21" i="1"/>
  <c r="C22" i="1"/>
  <c r="C10" i="1"/>
  <c r="F5" i="1"/>
  <c r="I21" i="2"/>
  <c r="D5" i="2"/>
  <c r="D7" i="2"/>
  <c r="K45" i="2"/>
  <c r="H21" i="2"/>
  <c r="J21" i="2"/>
  <c r="D17" i="2"/>
  <c r="D18" i="2"/>
  <c r="H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<sst xmlns="http://schemas.openxmlformats.org/spreadsheetml/2006/main" count="226" uniqueCount="153">
  <si>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</si>
  <si>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</si>
  <si>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</si>
  <si>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</si>
  <si>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</si>
  <si>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</si>
  <si>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</si>
  <si>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</si>
  <si>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</si>
  <si>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</si>
  <si>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</si>
  <si>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</si>
  <si>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</si>
  <si>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</si>
  <si>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</si>
  <si>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</si>
  <si>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</si>
  <si>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</si>
  <si>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</si>
  <si>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</si>
  <si>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</si>
  <si>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</si>
  <si>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</si>
  <si>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</si>
  <si>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</si>
  <si>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</si>
  <si>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</si>
  <si>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</si>
  <si>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</si>
  <si>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</si>
  <si>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</si>
  <si>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</si>
  <si>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</si>
  <si>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</si>
  <si>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</si>
  <si>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</si>
  <si>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</si>
  <si>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</si>
  <si>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</si>
  <si>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</si>
  <si>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</si>
  <si>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</si>
  <si>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</si>
  <si>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</si>
  <si>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</si>
  <si>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</si>
  <si>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</si>
  <si>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</si>
  <si>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</si>
  <si>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</si>
  <si>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</si>
  <si>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</si>
  <si>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</si>
  <si>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</si>
  <si>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</si>
  <si>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</si>
  <si>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</si>
  <si>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</si>
  <si>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</si>
  <si>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</si>
  <si>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</si>
  <si>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</si>
  <si>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</si>
  <si>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</si>
  <si>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</si>
  <si>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</si>
  <si>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</si>
  <si>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</si>
  <si>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</si>
  <si>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</si>
  <si>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</si>
  <si>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</si>
  <si>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</si>
  <si>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</si>
  <si>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</si>
  <si>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</si>
  <si>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</si>
  <si>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</si>
  <si>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</si>
  <si>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</si>
  <si>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</si>
  <si>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</si>
  <si>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</si>
  <si>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</si>
  <si>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</si>
  <si>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</si>
  <si>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</si>
  <si>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</si>
  <si>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</si>
  <si>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</si>
  <si>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</si>
  <si>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</si>
  <si>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</si>
  <si>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</si>
  <si>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</si>
  <si>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</si>
  <si>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</si>
  <si>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</si>
  <si>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</si>
  <si>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</si>
  <si>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</si>
  <si>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</si>
  <si>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</si>
  <si>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</si>
  <si>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</si>
  <si>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</si>
  <si>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</si>
  <si>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</si>
  <si>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</si>
  <si>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</si>
  <si>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</si>
  <si>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</si>
  <si>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</si>
  <si>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</si>
  <si>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</si>
  <si>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</si>
  <si>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</si>
  <si>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</si>
  <si>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</si>
  <si>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</si>
  <si>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</si>
  <si>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</si>
  <si>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</si>
  <si>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</si>
  <si>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</si>
  <si>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</si>
  <si>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</si>
  <si>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</si>
  <si>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</si>
  <si>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</si>
  <si>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</si>
  <si>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</si>
  <si>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</si>
  <si>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</si>
  <si>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</si>
  <si>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</si>
  <si>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</si>
  <si>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</si>
  <si>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</si>
  <si>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</si>
  <si>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</si>
  <si>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</si>
  <si>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</si>
  <si>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</si>
  <si>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</si>
  <si>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</si>
  <si>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</si>
  <si>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Vertical</t>
  </si>
  <si>
    <t>Ilustración</t>
  </si>
  <si>
    <t>Ejercicios para establecer relaciones de orden con números enteros usando la recta numérica.</t>
  </si>
  <si>
    <t xml:space="preserve">Un plano cartesiano donde tanto el eje X como el eje Y van desde -15 hasta 15. Deben estar ubicados los siguientes puntos del plano con un color que los haga muy vistosos y marcados de acuerdo con el número que está indicado en la lista. Es importante que las coordenadas del punto NO aparezcan en la imagen. Por favor unificar que el plano cartesiano sea como el que aparece en el archivo SolicitudGrafica_MA_07_01_CO
1 Punto de coordenadas (-3,-13)
2 Punto de coordenadas (8,2)
3 Punto de coordenadas (-9,7)
4 Punto de coordenadas (1,10)
5 Punto de coordenadas (6,-10)
6 Punto de coordenadas (-6,4)
</t>
  </si>
  <si>
    <t>Ver observaciones</t>
  </si>
  <si>
    <t>MA_07_01_REC100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</si>
</sst>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18"/>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3" fillId="0" borderId="3" xfId="0" applyFont="1" applyBorder="1" applyAlignment="1">
      <alignment horizontal="left" vertical="center"/>
    </xf>
    <xf numFmtId="0" fontId="25" fillId="0" borderId="5" xfId="0" applyFont="1" applyBorder="1" applyAlignment="1">
      <alignment wrapText="1"/>
    </xf>
    <xf numFmtId="0" fontId="6" fillId="0" borderId="0" xfId="0" applyFont="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171450</xdr:colOff>
          <xdr:row>9</xdr:row>
          <xdr:rowOff>142875</xdr:rowOff>
        </xdr:from>
        <xdr:to>
          <xdr:col>15</xdr:col>
          <xdr:colOff>104775</xdr:colOff>
          <xdr:row>9</xdr:row>
          <xdr:rowOff>3609975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190500</xdr:colOff>
          <xdr:row>9</xdr:row>
          <xdr:rowOff>161925</xdr:rowOff>
        </xdr:from>
        <xdr:to>
          <xdr:col>20</xdr:col>
          <xdr:colOff>581025</xdr:colOff>
          <xdr:row>9</xdr:row>
          <xdr:rowOff>3838575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90.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8" t="s">
        <v>21</v>
      </c>
      <c r="D2" s="89"/>
      <c r="F2" s="81" t="s">
        <v>0</v>
      </c>
      <c r="G2" s="82"/>
      <c r="H2" s="22"/>
      <c r="I2" s="22"/>
      <c r="J2" s="1"/>
    </row>
    <row r="3" spans="1:16" ht="15.75" x14ac:dyDescent="0.25">
      <c r="A3" s="1"/>
      <c r="B3" s="49" t="s">
        <v>8</v>
      </c>
      <c r="C3" s="90">
        <v>7</v>
      </c>
      <c r="D3" s="91"/>
      <c r="F3" s="83">
        <v>42069</v>
      </c>
      <c r="G3" s="84"/>
      <c r="H3" s="22"/>
      <c r="I3" s="22"/>
      <c r="J3"/>
    </row>
    <row r="4" spans="1:16" ht="16.5" x14ac:dyDescent="0.3">
      <c r="A4" s="1"/>
      <c r="B4" s="49" t="s">
        <v>54</v>
      </c>
      <c r="C4" s="92" t="s">
        <v>145</v>
      </c>
      <c r="D4" s="91"/>
      <c r="E4" s="1"/>
      <c r="F4" s="50" t="s">
        <v>55</v>
      </c>
      <c r="G4" s="51" t="s">
        <v>56</v>
      </c>
      <c r="H4" s="22"/>
      <c r="I4" s="22"/>
      <c r="J4" s="1"/>
      <c r="K4" s="1"/>
    </row>
    <row r="5" spans="1:16" ht="16.5" thickBot="1" x14ac:dyDescent="0.3">
      <c r="A5" s="1"/>
      <c r="B5" s="52" t="s">
        <v>1</v>
      </c>
      <c r="C5" s="93" t="s">
        <v>146</v>
      </c>
      <c r="D5" s="94"/>
      <c r="E5" s="1"/>
      <c r="F5" s="53" t="str">
        <f>IF(G4="Recurso","Motor del recurso","")</f>
        <v>Motor del recurso</v>
      </c>
      <c r="G5" s="53" t="s">
        <v>84</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78" t="s">
        <v>152</v>
      </c>
      <c r="D7" s="55" t="s">
        <v>39</v>
      </c>
      <c r="F7" s="1"/>
      <c r="G7" s="1"/>
      <c r="H7" s="1"/>
      <c r="I7" s="1"/>
      <c r="J7" s="1"/>
      <c r="K7" s="1"/>
    </row>
    <row r="8" spans="1:16" s="58" customFormat="1" ht="16.5" thickBot="1" x14ac:dyDescent="0.3">
      <c r="A8" s="56"/>
      <c r="B8" s="56"/>
      <c r="C8" s="56"/>
      <c r="D8" s="3"/>
      <c r="E8" s="3"/>
      <c r="F8" s="85" t="s">
        <v>62</v>
      </c>
      <c r="G8" s="86"/>
      <c r="H8" s="86"/>
      <c r="I8" s="87"/>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7" t="s">
        <v>7</v>
      </c>
    </row>
    <row r="10" spans="1:16" s="58" customFormat="1" ht="330" customHeight="1" x14ac:dyDescent="0.35">
      <c r="A10" s="59">
        <v>100</v>
      </c>
      <c r="B10" s="80" t="s">
        <v>151</v>
      </c>
      <c r="C10" s="60" t="str">
        <f>IF(OR(B10&lt;&gt;"",J10&lt;&gt;""),IF($G$4="Recurso",CONCATENATE($G$4," ",$G$5),$G$4),"")</f>
        <v>Recurso M9C</v>
      </c>
      <c r="D10" s="61" t="s">
        <v>148</v>
      </c>
      <c r="E10" s="61" t="s">
        <v>147</v>
      </c>
      <c r="F10" s="61" t="str">
        <f>IF(OR(B10&lt;&gt;"",J10&lt;&gt;""),CONCATENATE($C$7,"_",$A10,IF($G$4="Cuaderno de Estudio","_small",CONCATENATE(IF(I10="","","n"),IF(LEFT($G$5,1)="F",".jpg",".png")))),"")</f>
        <v>MA_07_01_REC100_100n.png</v>
      </c>
      <c r="G10" s="61" t="str">
        <f>IF(F10&lt;&gt;"",IF($G$4="Recurso",IF(LEFT($G$5,1)="M",VLOOKUP($G$5,'Definición técnica de imagenes'!$A$3:$G$17,5,FALSE),IF($G$5="F1",'Definición técnica de imagenes'!$E$15,'Definición técnica de imagenes'!$F$13)),'Definición técnica de imagenes'!$E$16),"")</f>
        <v>286 x 286 px</v>
      </c>
      <c r="H10" s="61" t="str">
        <f>IF(AND(I10&lt;&gt;"",I10&lt;&gt;0),IF(OR(B10&lt;&gt;"",J10&lt;&gt;""),CONCATENATE($C$7,"_",$A10,IF($G$4="Cuaderno de Estudio","_zoom",CONCATENATE("a",IF(LEFT($G$5,1)="F",".jpg",".png")))),""),"")</f>
        <v>MA_07_01_REC100_100a.png</v>
      </c>
      <c r="I10" s="61" t="str">
        <f>IF(OR(B10&lt;&gt;"",J10&lt;&gt;""),IF($G$4="Recurso",IF(LEFT($G$5,1)="M",IF(VLOOKUP($G$5,'Definición técnica de imagenes'!$A$3:$G$17,6,FALSE)=0,"",VLOOKUP($G$5,'Definición técnica de imagenes'!$A$3:$G$17,6,FALSE)),IF($G$5="F1","","")),'Definición técnica de imagenes'!$F$16),"")</f>
        <v>500 x 500 px</v>
      </c>
      <c r="J10" s="62" t="s">
        <v>149</v>
      </c>
      <c r="K10" s="79" t="s">
        <v>150</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76"/>
    </row>
    <row r="12" spans="1:16" s="58" customFormat="1" ht="15.75" x14ac:dyDescent="0.25">
      <c r="A12" s="59"/>
      <c r="B12" s="71"/>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76"/>
    </row>
    <row r="13" spans="1:16" s="58" customFormat="1" ht="15.75" x14ac:dyDescent="0.25">
      <c r="A13" s="59"/>
      <c r="B13" s="72"/>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76"/>
    </row>
    <row r="14" spans="1:16" s="58" customFormat="1" ht="15.75" x14ac:dyDescent="0.25">
      <c r="A14" s="59"/>
      <c r="B14" s="73"/>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76"/>
    </row>
    <row r="15" spans="1:16" s="58" customFormat="1" ht="15.75" x14ac:dyDescent="0.25">
      <c r="A15" s="59"/>
      <c r="B15" s="72"/>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4"/>
      <c r="K15" s="76"/>
    </row>
    <row r="16" spans="1:16" s="58" customFormat="1" ht="15.75" x14ac:dyDescent="0.25">
      <c r="A16" s="59"/>
      <c r="B16" s="72"/>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5"/>
      <c r="K16" s="76"/>
    </row>
    <row r="17" spans="1:11" s="58" customFormat="1" x14ac:dyDescent="0.25">
      <c r="A17" s="59"/>
      <c r="B17" s="72"/>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4"/>
      <c r="K17" s="51"/>
    </row>
    <row r="18" spans="1:11" s="58" customForma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4"/>
      <c r="K18" s="64"/>
    </row>
    <row r="19" spans="1:11" s="58" customFormat="1" ht="14.25" x14ac:dyDescent="0.3">
      <c r="A19" s="59"/>
      <c r="B19" s="67"/>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5"/>
      <c r="K19" s="66"/>
    </row>
    <row r="20" spans="1:11" s="58" customForma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3"/>
      <c r="K20" s="64"/>
    </row>
    <row r="21" spans="1:11" s="58" customFormat="1" x14ac:dyDescent="0.25">
      <c r="A21" s="59"/>
      <c r="B21" s="68"/>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4"/>
      <c r="K21" s="64"/>
    </row>
    <row r="22" spans="1:11" s="58" customFormat="1" x14ac:dyDescent="0.25">
      <c r="A22" s="59"/>
      <c r="B22" s="69"/>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4"/>
    </row>
    <row r="23" spans="1:11" s="58" customFormat="1" x14ac:dyDescent="0.25">
      <c r="A23" s="70"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3"/>
      <c r="K23" s="63"/>
    </row>
    <row r="24" spans="1:11" s="58" customFormat="1" x14ac:dyDescent="0.25">
      <c r="A24" s="70"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45"/>
    </row>
    <row r="25" spans="1:11" s="58" customFormat="1" x14ac:dyDescent="0.25">
      <c r="A25" s="70"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63"/>
    </row>
    <row r="26" spans="1:11" s="58" customFormat="1" x14ac:dyDescent="0.25">
      <c r="A26" s="70"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63"/>
    </row>
    <row r="27" spans="1:11" s="58" customFormat="1" x14ac:dyDescent="0.25">
      <c r="A27" s="70"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3"/>
      <c r="K27" s="63"/>
    </row>
    <row r="28" spans="1:11" s="58" customFormat="1" x14ac:dyDescent="0.25">
      <c r="A28" s="70"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3"/>
      <c r="K28" s="63"/>
    </row>
    <row r="29" spans="1:11" s="58" customFormat="1" x14ac:dyDescent="0.25">
      <c r="A29" s="70"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3"/>
      <c r="K29" s="63"/>
    </row>
    <row r="30" spans="1:11" s="58" customFormat="1" x14ac:dyDescent="0.25">
      <c r="A30" s="70"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3"/>
      <c r="K30" s="63"/>
    </row>
    <row r="31" spans="1:11" s="58" customFormat="1" x14ac:dyDescent="0.25">
      <c r="A31" s="70"/>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3"/>
      <c r="K31" s="63"/>
    </row>
    <row r="32" spans="1:11" s="58" customFormat="1" x14ac:dyDescent="0.25">
      <c r="A32" s="70"/>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3"/>
      <c r="K32" s="63"/>
    </row>
    <row r="33" spans="1:11" s="58" customFormat="1" x14ac:dyDescent="0.25">
      <c r="A33" s="70"/>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3"/>
      <c r="K33" s="63"/>
    </row>
    <row r="34" spans="1:11" s="58" customFormat="1" x14ac:dyDescent="0.25">
      <c r="A34" s="70"/>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3"/>
      <c r="K34" s="63"/>
    </row>
    <row r="35" spans="1:11" s="58" customFormat="1" x14ac:dyDescent="0.25">
      <c r="A35" s="70"/>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45"/>
    </row>
    <row r="36" spans="1:11" s="58" customFormat="1" x14ac:dyDescent="0.25">
      <c r="A36" s="70"/>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45"/>
    </row>
    <row r="37" spans="1:11" s="58" customFormat="1" x14ac:dyDescent="0.25">
      <c r="A37" s="70"/>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45"/>
    </row>
    <row r="38" spans="1:11" s="58" customFormat="1" x14ac:dyDescent="0.25">
      <c r="A38" s="70"/>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3"/>
      <c r="K38" s="45"/>
    </row>
    <row r="39" spans="1:11" s="58" customFormat="1" x14ac:dyDescent="0.25">
      <c r="A39" s="70"/>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45"/>
    </row>
    <row r="40" spans="1:11" s="58" customFormat="1" x14ac:dyDescent="0.25">
      <c r="A40" s="70"/>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45"/>
    </row>
    <row r="41" spans="1:11" s="58" customFormat="1" x14ac:dyDescent="0.25">
      <c r="A41" s="70"/>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45"/>
    </row>
    <row r="42" spans="1:11" s="58" customFormat="1" x14ac:dyDescent="0.25">
      <c r="A42" s="70"/>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45"/>
    </row>
    <row r="43" spans="1:11" s="58" customFormat="1" x14ac:dyDescent="0.25">
      <c r="A43" s="70"/>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45"/>
    </row>
    <row r="44" spans="1:11" s="58" customFormat="1" x14ac:dyDescent="0.25">
      <c r="A44" s="70"/>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45"/>
    </row>
    <row r="45" spans="1:11" s="58" customFormat="1" x14ac:dyDescent="0.25">
      <c r="A45" s="70"/>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45"/>
    </row>
    <row r="46" spans="1:11" s="58" customFormat="1" x14ac:dyDescent="0.25">
      <c r="A46" s="70"/>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45"/>
    </row>
    <row r="47" spans="1:11" s="58" customFormat="1" x14ac:dyDescent="0.25">
      <c r="A47" s="70"/>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45"/>
    </row>
    <row r="48" spans="1:11" s="58" customFormat="1" x14ac:dyDescent="0.25">
      <c r="A48" s="70"/>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45"/>
    </row>
    <row r="49" spans="1:11" s="58" customFormat="1" x14ac:dyDescent="0.25">
      <c r="A49" s="70"/>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45"/>
    </row>
    <row r="50" spans="1:11" s="58" customFormat="1" x14ac:dyDescent="0.25">
      <c r="A50" s="70"/>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45"/>
    </row>
    <row r="51" spans="1:11" s="58" customFormat="1" x14ac:dyDescent="0.25">
      <c r="A51" s="70"/>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45"/>
    </row>
    <row r="52" spans="1:11" s="58" customFormat="1" x14ac:dyDescent="0.25">
      <c r="A52" s="70"/>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45"/>
    </row>
    <row r="53" spans="1:11" s="58" customFormat="1" x14ac:dyDescent="0.25">
      <c r="A53" s="70"/>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45"/>
    </row>
    <row r="54" spans="1:11" s="58" customFormat="1" x14ac:dyDescent="0.25">
      <c r="A54" s="70"/>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45"/>
    </row>
    <row r="55" spans="1:11" s="58" customFormat="1" x14ac:dyDescent="0.25">
      <c r="A55" s="70"/>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45"/>
    </row>
    <row r="56" spans="1:11" s="58" customFormat="1" x14ac:dyDescent="0.25">
      <c r="A56" s="70"/>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45"/>
    </row>
    <row r="57" spans="1:11" s="58" customFormat="1" x14ac:dyDescent="0.25">
      <c r="A57" s="70"/>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45"/>
    </row>
    <row r="58" spans="1:11" s="58" customFormat="1" x14ac:dyDescent="0.25">
      <c r="A58" s="70"/>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45"/>
    </row>
    <row r="59" spans="1:11" s="58" customFormat="1" x14ac:dyDescent="0.25">
      <c r="A59" s="70"/>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45"/>
    </row>
    <row r="60" spans="1:11" s="58" customFormat="1" x14ac:dyDescent="0.25">
      <c r="A60" s="70"/>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70"/>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70"/>
      <c r="B62" s="70"/>
      <c r="C62" s="70"/>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70"/>
      <c r="B63" s="70"/>
      <c r="C63" s="70"/>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70"/>
      <c r="B64" s="70"/>
      <c r="C64" s="70"/>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70"/>
      <c r="B65" s="70"/>
      <c r="C65" s="70"/>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70"/>
      <c r="B66" s="70"/>
      <c r="C66" s="70"/>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70"/>
      <c r="B67" s="70"/>
      <c r="C67" s="70"/>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70"/>
      <c r="B68" s="70"/>
      <c r="C68" s="70"/>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70"/>
      <c r="B69" s="70"/>
      <c r="C69" s="70"/>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70"/>
      <c r="B70" s="70"/>
      <c r="C70" s="70"/>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70"/>
      <c r="B71" s="70"/>
      <c r="C71" s="70"/>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70"/>
      <c r="B72" s="70"/>
      <c r="C72" s="70"/>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70"/>
      <c r="B73" s="70"/>
      <c r="C73" s="70"/>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70"/>
      <c r="B74" s="70"/>
      <c r="C74" s="70"/>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70"/>
      <c r="B75" s="70"/>
      <c r="C75" s="70"/>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70"/>
      <c r="B76" s="70"/>
      <c r="C76" s="70"/>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70"/>
      <c r="B77" s="70"/>
      <c r="C77" s="70"/>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70"/>
      <c r="B78" s="70"/>
      <c r="C78" s="70"/>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70"/>
      <c r="B79" s="70"/>
      <c r="C79" s="70"/>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70"/>
      <c r="B80" s="70"/>
      <c r="C80" s="70"/>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70"/>
      <c r="B81" s="70"/>
      <c r="C81" s="70"/>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70"/>
      <c r="B82" s="70"/>
      <c r="C82" s="70"/>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70"/>
      <c r="B83" s="70"/>
      <c r="C83" s="70"/>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70"/>
      <c r="B84" s="70"/>
      <c r="C84" s="70"/>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70"/>
      <c r="B85" s="70"/>
      <c r="C85" s="70"/>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70"/>
      <c r="B86" s="70"/>
      <c r="C86" s="70"/>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70"/>
      <c r="B87" s="70"/>
      <c r="C87" s="70"/>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70"/>
      <c r="B88" s="70"/>
      <c r="C88" s="70"/>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70"/>
      <c r="B89" s="70"/>
      <c r="C89" s="70"/>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70"/>
      <c r="B90" s="70"/>
      <c r="C90" s="70"/>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70"/>
      <c r="B91" s="70"/>
      <c r="C91" s="70"/>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70"/>
      <c r="B92" s="70"/>
      <c r="C92" s="70"/>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70"/>
      <c r="B93" s="70"/>
      <c r="C93" s="70"/>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70"/>
      <c r="B94" s="70"/>
      <c r="C94" s="70"/>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70"/>
      <c r="B95" s="70"/>
      <c r="C95" s="70"/>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70"/>
      <c r="B96" s="70"/>
      <c r="C96" s="70"/>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70"/>
      <c r="B97" s="70"/>
      <c r="C97" s="70"/>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70"/>
      <c r="B98" s="70"/>
      <c r="C98" s="70"/>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70"/>
      <c r="B99" s="70"/>
      <c r="C99" s="70"/>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70"/>
      <c r="B100" s="70"/>
      <c r="C100" s="70"/>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70"/>
      <c r="B101" s="70"/>
      <c r="C101" s="70"/>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70"/>
      <c r="B102" s="70"/>
      <c r="C102" s="70"/>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70"/>
      <c r="B103" s="70"/>
      <c r="C103" s="70"/>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70"/>
      <c r="B104" s="70"/>
      <c r="C104" s="70"/>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70"/>
      <c r="B105" s="70"/>
      <c r="C105" s="70"/>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70"/>
      <c r="B106" s="70"/>
      <c r="C106" s="70"/>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70"/>
      <c r="B107" s="70"/>
      <c r="C107" s="70"/>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70"/>
      <c r="B108" s="70"/>
      <c r="C108" s="70"/>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11</xdr:col>
                <xdr:colOff>171450</xdr:colOff>
                <xdr:row>9</xdr:row>
                <xdr:rowOff>142875</xdr:rowOff>
              </from>
              <to>
                <xdr:col>15</xdr:col>
                <xdr:colOff>104775</xdr:colOff>
                <xdr:row>9</xdr:row>
                <xdr:rowOff>3609975</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15</xdr:col>
                <xdr:colOff>190500</xdr:colOff>
                <xdr:row>9</xdr:row>
                <xdr:rowOff>161925</xdr:rowOff>
              </from>
              <to>
                <xdr:col>20</xdr:col>
                <xdr:colOff>581025</xdr:colOff>
                <xdr:row>9</xdr:row>
                <xdr:rowOff>3838575</xdr:rowOff>
              </to>
            </anchor>
          </objectPr>
        </oleObject>
      </mc:Choice>
      <mc:Fallback>
        <oleObject progId="PBrush" shapeId="2054"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7" t="s">
        <v>38</v>
      </c>
      <c r="B1" s="98"/>
      <c r="C1" s="98"/>
      <c r="D1" s="98"/>
      <c r="E1" s="98"/>
      <c r="F1" s="99"/>
    </row>
    <row r="2" spans="1:11" x14ac:dyDescent="0.25">
      <c r="A2" s="15" t="s">
        <v>42</v>
      </c>
      <c r="B2" s="16"/>
      <c r="C2" s="100" t="s">
        <v>13</v>
      </c>
      <c r="D2" s="101"/>
      <c r="E2" s="102"/>
      <c r="F2" s="17"/>
    </row>
    <row r="3" spans="1:11" ht="63" x14ac:dyDescent="0.25">
      <c r="A3" s="18" t="s">
        <v>43</v>
      </c>
      <c r="B3" s="16"/>
      <c r="C3" s="106" t="s">
        <v>14</v>
      </c>
      <c r="D3" s="107"/>
      <c r="E3" s="108"/>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9" t="str">
        <f>CONCATENATE(H21,"_",I21,"_",J21,"_CO")</f>
        <v>LE_07_04_CO</v>
      </c>
      <c r="E5" s="110"/>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5" t="str">
        <f>CONCATENATE("SolicitudGrafica_",D5,".xls")</f>
        <v>SolicitudGrafica_LE_07_04_CO.xls</v>
      </c>
      <c r="E7" s="95"/>
      <c r="F7" s="96"/>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7" t="s">
        <v>41</v>
      </c>
      <c r="B13" s="98"/>
      <c r="C13" s="98"/>
      <c r="D13" s="98"/>
      <c r="E13" s="98"/>
      <c r="F13" s="99"/>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100" t="s">
        <v>49</v>
      </c>
      <c r="D15" s="101"/>
      <c r="E15" s="101"/>
      <c r="F15" s="102"/>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3" t="str">
        <f>CONCATENATE(H21,"_",I21,"_",J21,"_",K45)</f>
        <v>LE_07_04_REC10</v>
      </c>
      <c r="E17" s="104"/>
      <c r="F17" s="105"/>
      <c r="J17" s="9">
        <v>14</v>
      </c>
      <c r="K17" s="9">
        <v>14</v>
      </c>
    </row>
    <row r="18" spans="1:11" ht="79.5" thickBot="1" x14ac:dyDescent="0.3">
      <c r="A18" s="18" t="s">
        <v>48</v>
      </c>
      <c r="B18" s="16"/>
      <c r="C18" s="44" t="s">
        <v>128</v>
      </c>
      <c r="D18" s="95" t="str">
        <f>CONCATENATE("SolicitudGrafica_",D17,".xls")</f>
        <v>SolicitudGrafica_LE_07_04_REC10.xls</v>
      </c>
      <c r="E18" s="95"/>
      <c r="F18" s="96"/>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2015-03-20T02:42:50Z</dcterms:modified>
</cp:coreProperties>
</file>