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<sst xmlns="http://schemas.openxmlformats.org/spreadsheetml/2006/main" count="387" uniqueCount="201">
  <si>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</si>
  <si>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</si>
  <si>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</si>
  <si>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</si>
  <si>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</si>
  <si>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</si>
  <si>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</si>
  <si>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</si>
  <si>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</si>
  <si>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</si>
  <si>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</si>
  <si>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</si>
  <si>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</si>
  <si>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</si>
  <si>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</si>
  <si>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</si>
  <si>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</si>
  <si>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</si>
  <si>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</si>
  <si>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</si>
  <si>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</si>
  <si>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</si>
  <si>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</si>
  <si>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</si>
  <si>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</si>
  <si>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</si>
  <si>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</si>
  <si>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</si>
  <si>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</si>
  <si>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</si>
  <si>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</si>
  <si>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</si>
  <si>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</si>
  <si>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</si>
  <si>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</si>
  <si>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</si>
  <si>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</si>
  <si>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</si>
  <si>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</si>
  <si>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</si>
  <si>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</si>
  <si>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</si>
  <si>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</si>
  <si>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</si>
  <si>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</si>
  <si>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</si>
  <si>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</si>
  <si>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</si>
  <si>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</si>
  <si>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</si>
  <si>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</si>
  <si>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</si>
  <si>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</si>
  <si>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</si>
  <si>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</si>
  <si>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</si>
  <si>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</si>
  <si>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</si>
  <si>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</si>
  <si>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</si>
  <si>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</si>
  <si>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</si>
  <si>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</si>
  <si>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</si>
  <si>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</si>
  <si>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</si>
  <si>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</si>
  <si>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</si>
  <si>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</si>
  <si>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</si>
  <si>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</si>
  <si>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</si>
  <si>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</si>
  <si>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</si>
  <si>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</si>
  <si>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</si>
  <si>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</si>
  <si>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</si>
  <si>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</si>
  <si>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</si>
  <si>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</si>
  <si>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</si>
  <si>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</si>
  <si>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</si>
  <si>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</si>
  <si>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</si>
  <si>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</si>
  <si>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</si>
  <si>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</si>
  <si>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</si>
  <si>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</si>
  <si>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</si>
  <si>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</si>
  <si>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</si>
  <si>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</si>
  <si>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</si>
  <si>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</si>
  <si>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</si>
  <si>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</si>
  <si>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</si>
  <si>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</si>
  <si>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</si>
  <si>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</si>
  <si>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</si>
  <si>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</si>
  <si>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</si>
  <si>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</si>
  <si>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</si>
  <si>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</si>
  <si>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</si>
  <si>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</si>
  <si>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</si>
  <si>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</si>
  <si>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</si>
  <si>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</si>
  <si>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</si>
  <si>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</si>
  <si>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</si>
  <si>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</si>
  <si>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</si>
  <si>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</si>
  <si>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</si>
  <si>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</si>
  <si>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</si>
  <si>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</si>
  <si>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</si>
  <si>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</si>
  <si>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</si>
  <si>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</si>
  <si>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</si>
  <si>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</si>
  <si>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</si>
  <si>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</si>
  <si>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</si>
  <si>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</si>
  <si>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</si>
  <si>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</si>
  <si>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</si>
  <si>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</si>
  <si>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</si>
  <si>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</si>
  <si>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</si>
  <si>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</si>
  <si>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</si>
  <si>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</si>
  <si>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</si>
  <si>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</si>
  <si>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</si>
  <si>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</si>
  <si>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</si>
  <si>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</si>
  <si>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</si>
  <si>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</si>
  <si>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</si>
  <si>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</si>
  <si>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</si>
  <si>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</si>
  <si>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</si>
  <si>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</si>
  <si>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</si>
  <si>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</si>
  <si>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</si>
  <si>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</si>
  <si>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</si>
  <si>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</si>
  <si>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</si>
  <si>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</si>
  <si>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</si>
  <si>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</si>
  <si>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</si>
  <si>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</si>
  <si>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</si>
  <si>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</si>
  <si>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</si>
  <si>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</si>
  <si>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</si>
  <si>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</si>
  <si>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</si>
  <si>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</si>
  <si>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</si>
  <si>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</si>
  <si>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</si>
  <si>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</si>
  <si>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</si>
  <si>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</si>
  <si>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</si>
  <si>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</si>
  <si>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</si>
  <si>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294130781</t>
  </si>
  <si>
    <t xml:space="preserve">Datos que se muestran adjuntos en la observación 
Pregunta 1
</t>
  </si>
  <si>
    <t>Ver descripción</t>
  </si>
  <si>
    <t xml:space="preserve">Shutterstock: 44398642
</t>
  </si>
  <si>
    <t xml:space="preserve">Dejar espacio entre la coma y elnúmero que va después, así: 
1, 2, 1, 0, 1, 3, 0, 1, 1, 0, 2, 1, 0, 1, 0, 1, 1, 2, 0, 2.
Pregunta 3 y 5
</t>
  </si>
  <si>
    <t xml:space="preserve">Ilustrar el conjunto de datos de la imagen propuestas
Imagen para pregunta 6
</t>
  </si>
  <si>
    <t xml:space="preserve">Grupo de estudiantes.
Shutterstock: 294130781
Imagen para pregunta 4
</t>
  </si>
  <si>
    <t xml:space="preserve">Grupo de personasn de diferentes edades.  Omitir el código de la primera columna. 
Imagen para pregunta 2
</t>
  </si>
  <si>
    <t>Ignorar esta imagen. (no se necesita)</t>
  </si>
  <si>
    <t xml:space="preserve">Datos que se muestran adjuntos en la observación 
Shutterstock: 261551693
Imagen para pregunta 7
</t>
  </si>
  <si>
    <t xml:space="preserve">La estadística y la combinatoria </t>
  </si>
  <si>
    <t>Adriana Ma. Pachón</t>
  </si>
  <si>
    <t>MA_10_06_CO_REC140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</si>
</sst>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116415</xdr:colOff>
      <xdr:row>9</xdr:row>
      <xdr:rowOff>772585</xdr:rowOff>
    </xdr:from>
    <xdr:to>
      <xdr:col>10</xdr:col>
      <xdr:colOff>7179904</xdr:colOff>
      <xdr:row>9</xdr:row>
      <xdr:rowOff>1852084</xdr:rowOff>
    </xdr:to>
    <xdr:pic>
      <xdr:nvPicPr>
        <xdr:cNvPr id="6" name="Imagen 5"/>
        <xdr:cNvPicPr>
          <a:picLocks noChangeAspect="1"/>
        </xdr:cNvPicPr>
      </xdr:nvPicPr>
      <xdr:blipFill>
        <a:blip xmlns:r="http://schemas.openxmlformats.org/officeDocument/2006/relationships" r:embed="rId1"/>
        <a:stretch>
          <a:fillRect/>
        </a:stretch>
      </xdr:blipFill>
      <xdr:spPr>
        <a:xfrm>
          <a:off x="16478248" y="2921002"/>
          <a:ext cx="7063489" cy="1079499"/>
        </a:xfrm>
        <a:prstGeom prst="rect">
          <a:avLst/>
        </a:prstGeom>
      </xdr:spPr>
    </xdr:pic>
    <xdr:clientData/>
  </xdr:twoCellAnchor>
  <xdr:twoCellAnchor editAs="oneCell">
    <xdr:from>
      <xdr:col>10</xdr:col>
      <xdr:colOff>296334</xdr:colOff>
      <xdr:row>11</xdr:row>
      <xdr:rowOff>846667</xdr:rowOff>
    </xdr:from>
    <xdr:to>
      <xdr:col>10</xdr:col>
      <xdr:colOff>6587951</xdr:colOff>
      <xdr:row>11</xdr:row>
      <xdr:rowOff>1901366</xdr:rowOff>
    </xdr:to>
    <xdr:pic>
      <xdr:nvPicPr>
        <xdr:cNvPr id="7" name="Imagen 6"/>
        <xdr:cNvPicPr>
          <a:picLocks noChangeAspect="1"/>
        </xdr:cNvPicPr>
      </xdr:nvPicPr>
      <xdr:blipFill>
        <a:blip xmlns:r="http://schemas.openxmlformats.org/officeDocument/2006/relationships" r:embed="rId2"/>
        <a:stretch>
          <a:fillRect/>
        </a:stretch>
      </xdr:blipFill>
      <xdr:spPr>
        <a:xfrm>
          <a:off x="16658167" y="6371167"/>
          <a:ext cx="6291617" cy="1054699"/>
        </a:xfrm>
        <a:prstGeom prst="rect">
          <a:avLst/>
        </a:prstGeom>
      </xdr:spPr>
    </xdr:pic>
    <xdr:clientData/>
  </xdr:twoCellAnchor>
  <xdr:twoCellAnchor editAs="oneCell">
    <xdr:from>
      <xdr:col>10</xdr:col>
      <xdr:colOff>63500</xdr:colOff>
      <xdr:row>13</xdr:row>
      <xdr:rowOff>317500</xdr:rowOff>
    </xdr:from>
    <xdr:to>
      <xdr:col>10</xdr:col>
      <xdr:colOff>5288225</xdr:colOff>
      <xdr:row>13</xdr:row>
      <xdr:rowOff>1360006</xdr:rowOff>
    </xdr:to>
    <xdr:pic>
      <xdr:nvPicPr>
        <xdr:cNvPr id="8" name="Imagen 7"/>
        <xdr:cNvPicPr>
          <a:picLocks noChangeAspect="1"/>
        </xdr:cNvPicPr>
      </xdr:nvPicPr>
      <xdr:blipFill>
        <a:blip xmlns:r="http://schemas.openxmlformats.org/officeDocument/2006/relationships" r:embed="rId3"/>
        <a:stretch>
          <a:fillRect/>
        </a:stretch>
      </xdr:blipFill>
      <xdr:spPr>
        <a:xfrm>
          <a:off x="16425333" y="9620250"/>
          <a:ext cx="5224725" cy="10425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13950095/stock-photo-education-high-school-technology-and-people-concept-group-of-smiling-students-and-teacher-with.html?src=pp-photo-294130781-Rcdr9fzJGxIKMLjItDFXsw-5" TargetMode="External"/><Relationship Id="rId2" Type="http://schemas.openxmlformats.org/officeDocument/2006/relationships/hyperlink" Target="http://www.shutterstock.com/pic-294130781/stock-photo-education-high-school-technology-and-people-concept-group-of-smiling-students-and-teacher-with.html?src=Rcdr9fzJGxIKMLjItDFXsw-1-17" TargetMode="External"/><Relationship Id="rId1" Type="http://schemas.openxmlformats.org/officeDocument/2006/relationships/hyperlink" Target="http://www.shutterstock.com/pic-234257815/stock-vector-international-group-of-people-old-and-young-with-different-social-status-isolated-on-white.html?src=pouxKlwdEiadrzmvGXMdoA-1-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4"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6.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199</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t="s">
        <v>190</v>
      </c>
      <c r="C10" s="20" t="str">
        <f t="shared" ref="C10:C41" si="0">IF(OR(B10&lt;&gt;"",J10&lt;&gt;""),IF($G$4="Recurso",CONCATENATE($G$4," ",$G$5),$G$4),"")</f>
        <v>Recurso M8A</v>
      </c>
      <c r="D10" s="63" t="s">
        <v>187</v>
      </c>
      <c r="E10" s="63" t="s">
        <v>155</v>
      </c>
      <c r="F10" s="13" t="str">
        <f t="shared" ref="F10" ca="1" si="1">IF(OR(B10&lt;&gt;"",J10&lt;&gt;""),CONCATENATE($C$7,"_",$A10,IF($G$4="Cuaderno de Estudio","_small",CONCATENATE(IF(I10="","","n"),IF(LEFT($G$5,1)="F",".jpg",".png")))),"")</f>
        <v>MA_10_06_CO_REC140_IMG01n.png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189</v>
      </c>
      <c r="K10" s="64"/>
      <c r="O10" s="2" t="str">
        <f>'Definición técnica de imagenes'!A12</f>
        <v>M12D</v>
      </c>
    </row>
    <row r="11" spans="1:16" s="11" customFormat="1" ht="66.75" customHeight="1" x14ac:dyDescent="0.25">
      <c r="A11" s="12" t="str">
        <f>IF(OR(B11&lt;&gt;"",J11&lt;&gt;""),CONCATENATE(LEFT(A10,3),IF(MID(A10,4,2)+1&lt;10,CONCATENATE("0",MID(A10,4,2)+1))),"")</f>
        <v>IMG02</v>
      </c>
      <c r="B11" s="77">
        <v>234257815</v>
      </c>
      <c r="C11" s="20" t="str">
        <f>IF(OR(B11&lt;&gt;"",J11&lt;&gt;""),IF($G$4="Recurso",CONCATENATE($G$4," ",$G$5),$G$4),"")</f>
        <v>Recurso M8A</v>
      </c>
      <c r="D11" s="63" t="s">
        <v>187</v>
      </c>
      <c r="E11" s="63" t="s">
        <v>155</v>
      </c>
      <c r="F11" s="13" t="str">
        <f ca="1">IF(OR(B11&lt;&gt;"",J11&lt;&gt;""),CONCATENATE($C$7,"_",$A11,IF($G$4="Cuaderno de Estudio","_small",CONCATENATE(IF(I11="","","n"),IF(LEFT($G$5,1)="F",".jpg",".png")))),"")</f>
        <v>MA_10_06_CO_REC140_IMG02n.png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4" t="s">
        <v>191</v>
      </c>
      <c r="O11" s="2" t="str">
        <f>'Definición técnica de imagenes'!A13</f>
        <v>M101</v>
      </c>
    </row>
    <row r="12" spans="1:16" s="11" customFormat="1" ht="202.5" customHeight="1" x14ac:dyDescent="0.25">
      <c r="A12" s="12" t="str">
        <f t="shared" ref="A12:A18" si="3">IF(OR(B12&lt;&gt;"",J12&lt;&gt;""),CONCATENATE(LEFT(A11,3),IF(MID(A11,4,2)+1&lt;10,CONCATENATE("0",MID(A11,4,2)+1))),"")</f>
        <v>IMG03</v>
      </c>
      <c r="B12" s="62"/>
      <c r="C12" s="20" t="str">
        <f t="shared" si="0"/>
        <v>Recurso M8A</v>
      </c>
      <c r="D12" s="63" t="s">
        <v>187</v>
      </c>
      <c r="E12" s="63" t="s">
        <v>155</v>
      </c>
      <c r="F12" s="13" t="str">
        <f t="shared" ref="F12:F74" ca="1" si="4">IF(OR(B12&lt;&gt;"",J12&lt;&gt;""),CONCATENATE($C$7,"_",$A12,IF($G$4="Cuaderno de Estudio","_small",CONCATENATE(IF(I12="","","n"),IF(LEFT($G$5,1)="F",".jpg",".png")))),"")</f>
        <v>MA_10_06_CO_REC140_IMG03n.png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95.25" customHeight="1" x14ac:dyDescent="0.25">
      <c r="A13" s="12" t="str">
        <f t="shared" si="3"/>
        <v>IMG04</v>
      </c>
      <c r="B13" s="77" t="s">
        <v>188</v>
      </c>
      <c r="C13" s="20" t="str">
        <f t="shared" si="0"/>
        <v>Recurso M8A</v>
      </c>
      <c r="D13" s="63" t="s">
        <v>187</v>
      </c>
      <c r="E13" s="63" t="s">
        <v>155</v>
      </c>
      <c r="F13" s="13" t="str">
        <f t="shared" ca="1" si="4"/>
        <v>MA_10_06_CO_REC140_IMG04n.png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19.25" customHeight="1" x14ac:dyDescent="0.25">
      <c r="A14" s="12" t="str">
        <f t="shared" si="3"/>
        <v>IMG05</v>
      </c>
      <c r="B14" s="62" t="s">
        <v>190</v>
      </c>
      <c r="C14" s="20" t="str">
        <f t="shared" si="0"/>
        <v>Recurso M8A</v>
      </c>
      <c r="D14" s="63" t="s">
        <v>187</v>
      </c>
      <c r="E14" s="63" t="s">
        <v>155</v>
      </c>
      <c r="F14" s="13" t="str">
        <f t="shared" ca="1" si="4"/>
        <v>MA_10_06_CO_REC140_IMG05n.png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6"/>
      <c r="O14" s="2" t="str">
        <f>'Definición técnica de imagenes'!A22</f>
        <v>F6</v>
      </c>
    </row>
    <row r="15" spans="1:16" s="11" customFormat="1" ht="147" customHeight="1" x14ac:dyDescent="0.25">
      <c r="A15" s="12" t="str">
        <f t="shared" si="3"/>
        <v>IMG06</v>
      </c>
      <c r="B15" s="62">
        <v>261551693</v>
      </c>
      <c r="C15" s="20" t="str">
        <f t="shared" si="0"/>
        <v>Recurso M8A</v>
      </c>
      <c r="D15" s="63" t="s">
        <v>187</v>
      </c>
      <c r="E15" s="63" t="s">
        <v>155</v>
      </c>
      <c r="F15" s="13" t="str">
        <f t="shared" ca="1" si="4"/>
        <v>MA_10_06_CO_REC140_IMG06n.png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MA_10_06_CO_REC140_IMG06a.png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197</v>
      </c>
      <c r="K15" s="66"/>
      <c r="O15" s="2" t="str">
        <f>'Definición técnica de imagenes'!A24</f>
        <v>F6B</v>
      </c>
    </row>
    <row r="16" spans="1:16" s="11" customFormat="1" ht="90.75" customHeight="1" x14ac:dyDescent="0.3">
      <c r="A16" s="12" t="str">
        <f t="shared" si="3"/>
        <v>IMG07</v>
      </c>
      <c r="B16" s="77">
        <v>313950095</v>
      </c>
      <c r="C16" s="20" t="str">
        <f t="shared" si="0"/>
        <v>Recurso M8A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4" t="s">
        <v>196</v>
      </c>
      <c r="K16" s="67"/>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234257815/stock-vector-international-group-of-people-old-and-young-with-different-social-status-isolated-on-white.html?src=pouxKlwdEiadrzmvGXMdoA-1-1"/>
    <hyperlink ref="B13" r:id="rId2" display="http://www.shutterstock.com/pic-294130781/stock-photo-education-high-school-technology-and-people-concept-group-of-smiling-students-and-teacher-with.html?src=Rcdr9fzJGxIKMLjItDFXsw-1-17"/>
    <hyperlink ref="B16" r:id="rId3" display="http://www.shutterstock.com/pic-313950095/stock-photo-education-high-school-technology-and-people-concept-group-of-smiling-students-and-teacher-with.html?src=pp-photo-294130781-Rcdr9fzJGxIKMLjItDFXsw-5"/>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2016-07-14T14:25:26Z</dcterms:modified>
</cp:coreProperties>
</file>