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<sst xmlns="http://schemas.openxmlformats.org/spreadsheetml/2006/main" count="376" uniqueCount="197">
  <si>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</si>
  <si>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</si>
  <si>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</si>
  <si>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</si>
  <si>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</si>
  <si>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</si>
  <si>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</si>
  <si>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</si>
  <si>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</si>
  <si>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</si>
  <si>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</si>
  <si>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</si>
  <si>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</si>
  <si>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</si>
  <si>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</si>
  <si>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</si>
  <si>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</si>
  <si>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</si>
  <si>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</si>
  <si>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</si>
  <si>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</si>
  <si>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</si>
  <si>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</si>
  <si>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</si>
  <si>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</si>
  <si>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</si>
  <si>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</si>
  <si>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</si>
  <si>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</si>
  <si>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</si>
  <si>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</si>
  <si>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</si>
  <si>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</si>
  <si>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</si>
  <si>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</si>
  <si>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</si>
  <si>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</si>
  <si>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</si>
  <si>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</si>
  <si>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</si>
  <si>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</si>
  <si>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</si>
  <si>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</si>
  <si>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</si>
  <si>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</si>
  <si>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</si>
  <si>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</si>
  <si>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</si>
  <si>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</si>
  <si>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</si>
  <si>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</si>
  <si>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</si>
  <si>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</si>
  <si>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</si>
  <si>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</si>
  <si>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</si>
  <si>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</si>
  <si>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</si>
  <si>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</si>
  <si>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</si>
  <si>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</si>
  <si>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</si>
  <si>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</si>
  <si>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</si>
  <si>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</si>
  <si>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</si>
  <si>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</si>
  <si>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</si>
  <si>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</si>
  <si>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</si>
  <si>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</si>
  <si>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</si>
  <si>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</si>
  <si>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</si>
  <si>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</si>
  <si>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</si>
  <si>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</si>
  <si>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</si>
  <si>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</si>
  <si>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</si>
  <si>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</si>
  <si>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</si>
  <si>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</si>
  <si>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</si>
  <si>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</si>
  <si>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</si>
  <si>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</si>
  <si>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</si>
  <si>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</si>
  <si>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</si>
  <si>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</si>
  <si>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</si>
  <si>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</si>
  <si>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</si>
  <si>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</si>
  <si>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</si>
  <si>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</si>
  <si>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</si>
  <si>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</si>
  <si>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</si>
  <si>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</si>
  <si>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</si>
  <si>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</si>
  <si>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</si>
  <si>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</si>
  <si>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</si>
  <si>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</si>
  <si>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</si>
  <si>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</si>
  <si>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</si>
  <si>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</si>
  <si>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</si>
  <si>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</si>
  <si>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</si>
  <si>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</si>
  <si>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</si>
  <si>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</si>
  <si>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</si>
  <si>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</si>
  <si>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</si>
  <si>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</si>
  <si>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</si>
  <si>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</si>
  <si>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</si>
  <si>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</si>
  <si>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</si>
  <si>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</si>
  <si>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</si>
  <si>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</si>
  <si>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</si>
  <si>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</si>
  <si>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</si>
  <si>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</si>
  <si>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</si>
  <si>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</si>
  <si>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</si>
  <si>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</si>
  <si>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</si>
  <si>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</si>
  <si>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</si>
  <si>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</si>
  <si>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</si>
  <si>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</si>
  <si>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</si>
  <si>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</si>
  <si>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</si>
  <si>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</si>
  <si>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</si>
  <si>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</si>
  <si>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</si>
  <si>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</si>
  <si>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</si>
  <si>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</si>
  <si>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</si>
  <si>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</si>
  <si>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</si>
  <si>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</si>
  <si>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</si>
  <si>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</si>
  <si>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</si>
  <si>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</si>
  <si>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</si>
  <si>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</si>
  <si>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</si>
  <si>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</si>
  <si>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</si>
  <si>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</si>
  <si>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</si>
  <si>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</si>
  <si>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</si>
  <si>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</si>
  <si>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</si>
  <si>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</si>
  <si>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</si>
  <si>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</si>
  <si>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</si>
  <si>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</si>
  <si>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</si>
  <si>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</si>
  <si>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</si>
  <si>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</si>
  <si>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</si>
  <si>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</si>
  <si>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</si>
  <si>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</si>
  <si>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</si>
  <si>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</si>
  <si>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</si>
  <si>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</si>
  <si>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La estadística</t>
  </si>
  <si>
    <t> 303661565</t>
  </si>
  <si>
    <t>imagen de famailia en una cena. 
Shutterstock: 172787702
Pregunta #4</t>
  </si>
  <si>
    <t xml:space="preserve">Grupo de estudiantes
Shutterstock: 184322474
Pregunta #2
</t>
  </si>
  <si>
    <t>Imagen de Medellí
Shutterstock: 374513791
Pregunta 7</t>
  </si>
  <si>
    <t>MA_10_06_CO_REC_90</t>
  </si>
  <si>
    <t xml:space="preserve">Ignorar esta imagen
</t>
  </si>
  <si>
    <t xml:space="preserve">Ignorar esta imagen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</si>
</sst>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169334</xdr:colOff>
      <xdr:row>9</xdr:row>
      <xdr:rowOff>476250</xdr:rowOff>
    </xdr:from>
    <xdr:to>
      <xdr:col>15</xdr:col>
      <xdr:colOff>53975</xdr:colOff>
      <xdr:row>9</xdr:row>
      <xdr:rowOff>1998509</xdr:rowOff>
    </xdr:to>
    <xdr:pic>
      <xdr:nvPicPr>
        <xdr:cNvPr id="2" name="Imagen 1" descr="http://thumb1.shutterstock.com/display_pic_with_logo/514156/184322474/stock-photo-high-angle-view-of-university-students-doing-group-study-at-desk-in-classroom-18432247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31167" y="2624667"/>
          <a:ext cx="2138891" cy="1522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148166</xdr:colOff>
      <xdr:row>10</xdr:row>
      <xdr:rowOff>80054</xdr:rowOff>
    </xdr:from>
    <xdr:to>
      <xdr:col>10</xdr:col>
      <xdr:colOff>2190749</xdr:colOff>
      <xdr:row>10</xdr:row>
      <xdr:rowOff>1534276</xdr:rowOff>
    </xdr:to>
    <xdr:pic>
      <xdr:nvPicPr>
        <xdr:cNvPr id="3" name="Imagen 2" descr="Side view of happy family of three sitting at dining table in the ho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09999" y="4757887"/>
          <a:ext cx="2042583" cy="1454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211667</xdr:colOff>
      <xdr:row>11</xdr:row>
      <xdr:rowOff>201084</xdr:rowOff>
    </xdr:from>
    <xdr:to>
      <xdr:col>10</xdr:col>
      <xdr:colOff>1800225</xdr:colOff>
      <xdr:row>11</xdr:row>
      <xdr:rowOff>1288427</xdr:rowOff>
    </xdr:to>
    <xdr:pic>
      <xdr:nvPicPr>
        <xdr:cNvPr id="4" name="Imagen 3" descr="http://thumb7.shutterstock.com/display_pic_with_logo/92570/374513791/stock-photo-medellin-downtown-colombia-buildings-landscape-panorama-374513791.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73500" y="6498167"/>
          <a:ext cx="1588558" cy="1087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03661565/stock-photo-diverse-people-studying-students-campus-concept.html?src=JFXwYIrxqSt2kMHLlYysmw-1-1" TargetMode="External"/><Relationship Id="rId7" Type="http://schemas.openxmlformats.org/officeDocument/2006/relationships/drawing" Target="../drawings/drawing1.xml"/><Relationship Id="rId2" Type="http://schemas.openxmlformats.org/officeDocument/2006/relationships/hyperlink" Target="http://www.shutterstock.com/pic-305251634/stock-photo--happy-multigeneration-family-communicate-around-festive-table-at-home.html?src=cXdE448gNA58jlKzTT_sIA-1-36" TargetMode="External"/><Relationship Id="rId1" Type="http://schemas.openxmlformats.org/officeDocument/2006/relationships/hyperlink" Target="http://www.shutterstock.com/pic-106378517/stock-photo-group-of-students-in-a-row-and-smiling.html?src=QoYuhUmqWfDEsJf5-XRXiw-1-40" TargetMode="External"/><Relationship Id="rId6" Type="http://schemas.openxmlformats.org/officeDocument/2006/relationships/printerSettings" Target="../printerSettings/printerSettings1.bin"/><Relationship Id="rId5" Type="http://schemas.openxmlformats.org/officeDocument/2006/relationships/hyperlink" Target="http://www.shutterstock.com/pic-157594730/stock-vector-question-mark-icon.html?src=6g1iDHSAeZF07IeglJzPqA-1-0" TargetMode="External"/><Relationship Id="rId4" Type="http://schemas.openxmlformats.org/officeDocument/2006/relationships/hyperlink" Target="http://www.shutterstock.com/pic-188407520/stock-photo-cityscape-of-medellin-colombia-taken-at-dusk.html?src=9yvBxUzypg1PLBZWQeZykw-1-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77">
        <v>106378517</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MA_10_06_CO_REC_90_IMG01n.png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MA_10_06_CO_REC_90_IMG01a.png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c r="O10" s="2" t="str">
        <f>'Definición técnica de imagenes'!A12</f>
        <v>M12D</v>
      </c>
    </row>
    <row r="11" spans="1:16" s="11" customFormat="1" ht="127.5" customHeight="1" x14ac:dyDescent="0.25">
      <c r="A11" s="12" t="str">
        <f>IF(OR(B11&lt;&gt;"",J11&lt;&gt;""),CONCATENATE(LEFT(A10,3),IF(MID(A10,4,2)+1&lt;10,CONCATENATE("0",MID(A10,4,2)+1))),"")</f>
        <v>IMG02</v>
      </c>
      <c r="B11" s="77">
        <v>305251634</v>
      </c>
      <c r="C11" s="20" t="str">
        <f>IF(OR(B11&lt;&gt;"",J11&lt;&gt;""),IF($G$4="Recurso",CONCATENATE($G$4," ",$G$5),$G$4),"")</f>
        <v>Recurso M101</v>
      </c>
      <c r="D11" s="63" t="s">
        <v>187</v>
      </c>
      <c r="E11" s="63" t="s">
        <v>155</v>
      </c>
      <c r="F11" s="13" t="str">
        <f ca="1">IF(OR(B11&lt;&gt;"",J11&lt;&gt;""),CONCATENATE($C$7,"_",$A11,IF($G$4="Cuaderno de Estudio","_small",CONCATENATE(IF(I11="","","n"),IF(LEFT($G$5,1)="F",".jpg",".png")))),"")</f>
        <v>MA_10_06_CO_REC_90_IMG02n.png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MA_10_06_CO_REC_90_IMG02a.png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c r="O11" s="2" t="str">
        <f>'Definición técnica de imagenes'!A13</f>
        <v>M101</v>
      </c>
    </row>
    <row r="12" spans="1:16" s="11" customFormat="1" ht="120" customHeight="1" x14ac:dyDescent="0.25">
      <c r="A12" s="12" t="str">
        <f t="shared" ref="A12:A18" si="3">IF(OR(B12&lt;&gt;"",J12&lt;&gt;""),CONCATENATE(LEFT(A11,3),IF(MID(A11,4,2)+1&lt;10,CONCATENATE("0",MID(A11,4,2)+1))),"")</f>
        <v>IMG03</v>
      </c>
      <c r="B12" s="77" t="s">
        <v>190</v>
      </c>
      <c r="C12" s="20" t="str">
        <f t="shared" si="0"/>
        <v>Recurso M101</v>
      </c>
      <c r="D12" s="63" t="s">
        <v>187</v>
      </c>
      <c r="E12" s="63" t="s">
        <v>155</v>
      </c>
      <c r="F12" s="13" t="str">
        <f t="shared" ref="F12:F74" ca="1" si="4">IF(OR(B12&lt;&gt;"",J12&lt;&gt;""),CONCATENATE($C$7,"_",$A12,IF($G$4="Cuaderno de Estudio","_small",CONCATENATE(IF(I12="","","n"),IF(LEFT($G$5,1)="F",".jpg",".png")))),"")</f>
        <v>MA_10_06_CO_REC_90_IMG03n.png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MA_10_06_CO_REC_90_IMG03a.png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c r="O12" s="2" t="str">
        <f>'Definición técnica de imagenes'!A18</f>
        <v>Diaporama F1</v>
      </c>
    </row>
    <row r="13" spans="1:16" s="11" customFormat="1" ht="95.25" customHeight="1" x14ac:dyDescent="0.25">
      <c r="A13" s="12" t="str">
        <f t="shared" si="3"/>
        <v>IMG04</v>
      </c>
      <c r="B13" s="77">
        <v>188407520</v>
      </c>
      <c r="C13" s="20" t="str">
        <f t="shared" si="0"/>
        <v>Recurso M101</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195</v>
      </c>
      <c r="K13" s="64"/>
      <c r="O13" s="2" t="str">
        <f>'Definición técnica de imagenes'!A19</f>
        <v>F4</v>
      </c>
    </row>
    <row r="14" spans="1:16" s="11" customFormat="1" ht="217.5" customHeight="1" x14ac:dyDescent="0.25">
      <c r="A14" s="12" t="str">
        <f t="shared" si="3"/>
        <v>IMG05</v>
      </c>
      <c r="B14" s="77">
        <v>157594730</v>
      </c>
      <c r="C14" s="20" t="str">
        <f t="shared" si="0"/>
        <v>Recurso M101</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196</v>
      </c>
      <c r="K14" s="66"/>
      <c r="O14" s="2" t="str">
        <f>'Definición técnica de imagenes'!A22</f>
        <v>F6</v>
      </c>
    </row>
    <row r="15" spans="1:16" s="11" customFormat="1" ht="79.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90.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disablePrompts="1"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06378517/stock-photo-group-of-students-in-a-row-and-smiling.html?src=QoYuhUmqWfDEsJf5-XRXiw-1-40"/>
    <hyperlink ref="B11" r:id="rId2" display="http://www.shutterstock.com/pic-305251634/stock-photo--happy-multigeneration-family-communicate-around-festive-table-at-home.html?src=cXdE448gNA58jlKzTT_sIA-1-36"/>
    <hyperlink ref="B12" r:id="rId3" display="http://www.shutterstock.com/pic-303661565/stock-photo-diverse-people-studying-students-campus-concept.html?src=JFXwYIrxqSt2kMHLlYysmw-1-1"/>
    <hyperlink ref="B13" r:id="rId4" display="http://www.shutterstock.com/pic-188407520/stock-photo-cityscape-of-medellin-colombia-taken-at-dusk.html?src=9yvBxUzypg1PLBZWQeZykw-1-2"/>
    <hyperlink ref="B14" r:id="rId5" display="http://www.shutterstock.com/pic-157594730/stock-vector-question-mark-icon.html?src=6g1iDHSAeZF07IeglJzPqA-1-0"/>
  </hyperlinks>
  <pageMargins left="0.75" right="0.75" top="1" bottom="1" header="0.5" footer="0.5"/>
  <pageSetup orientation="portrait" horizontalDpi="4294967292" verticalDpi="4294967292"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2016-07-13T15:37:33Z</dcterms:modified>
</cp:coreProperties>
</file>