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9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<sst xmlns="http://schemas.openxmlformats.org/spreadsheetml/2006/main" count="399" uniqueCount="200">
  <si>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</si>
  <si>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</si>
  <si>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</si>
  <si>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</si>
  <si>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</si>
  <si>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</si>
  <si>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</si>
  <si>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</si>
  <si>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</si>
  <si>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</si>
  <si>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</si>
  <si>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</si>
  <si>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</si>
  <si>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</si>
  <si>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</si>
  <si>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</si>
  <si>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</si>
  <si>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</si>
  <si>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</si>
  <si>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</si>
  <si>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</si>
  <si>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</si>
  <si>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</si>
  <si>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</si>
  <si>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</si>
  <si>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</si>
  <si>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</si>
  <si>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</si>
  <si>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</si>
  <si>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</si>
  <si>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</si>
  <si>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</si>
  <si>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</si>
  <si>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</si>
  <si>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</si>
  <si>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</si>
  <si>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</si>
  <si>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</si>
  <si>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</si>
  <si>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</si>
  <si>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</si>
  <si>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</si>
  <si>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</si>
  <si>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</si>
  <si>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</si>
  <si>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</si>
  <si>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</si>
  <si>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</si>
  <si>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</si>
  <si>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</si>
  <si>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</si>
  <si>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</si>
  <si>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</si>
  <si>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</si>
  <si>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</si>
  <si>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</si>
  <si>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</si>
  <si>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</si>
  <si>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</si>
  <si>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</si>
  <si>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</si>
  <si>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</si>
  <si>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</si>
  <si>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</si>
  <si>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</si>
  <si>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</si>
  <si>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</si>
  <si>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</si>
  <si>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</si>
  <si>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</si>
  <si>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</si>
  <si>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</si>
  <si>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</si>
  <si>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</si>
  <si>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</si>
  <si>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</si>
  <si>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</si>
  <si>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</si>
  <si>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</si>
  <si>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</si>
  <si>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</si>
  <si>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</si>
  <si>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</si>
  <si>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</si>
  <si>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</si>
  <si>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</si>
  <si>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</si>
  <si>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</si>
  <si>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</si>
  <si>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</si>
  <si>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</si>
  <si>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</si>
  <si>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</si>
  <si>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</si>
  <si>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</si>
  <si>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</si>
  <si>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</si>
  <si>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</si>
  <si>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</si>
  <si>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</si>
  <si>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</si>
  <si>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</si>
  <si>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</si>
  <si>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</si>
  <si>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</si>
  <si>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</si>
  <si>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</si>
  <si>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</si>
  <si>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</si>
  <si>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</si>
  <si>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</si>
  <si>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</si>
  <si>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</si>
  <si>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</si>
  <si>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</si>
  <si>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</si>
  <si>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</si>
  <si>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</si>
  <si>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</si>
  <si>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</si>
  <si>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</si>
  <si>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</si>
  <si>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</si>
  <si>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</si>
  <si>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</si>
  <si>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</si>
  <si>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</si>
  <si>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</si>
  <si>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</si>
  <si>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</si>
  <si>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</si>
  <si>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</si>
  <si>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</si>
  <si>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</si>
  <si>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</si>
  <si>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</si>
  <si>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</si>
  <si>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</si>
  <si>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</si>
  <si>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</si>
  <si>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</si>
  <si>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</si>
  <si>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</si>
  <si>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</si>
  <si>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</si>
  <si>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</si>
  <si>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</si>
  <si>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</si>
  <si>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</si>
  <si>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</si>
  <si>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</si>
  <si>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</si>
  <si>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</si>
  <si>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</si>
  <si>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</si>
  <si>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</si>
  <si>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</si>
  <si>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</si>
  <si>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</si>
  <si>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</si>
  <si>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</si>
  <si>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</si>
  <si>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</si>
  <si>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</si>
  <si>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</si>
  <si>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</si>
  <si>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</si>
  <si>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</si>
  <si>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</si>
  <si>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</si>
  <si>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</si>
  <si>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</si>
  <si>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</si>
  <si>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</si>
  <si>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</si>
  <si>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</si>
  <si>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</si>
  <si>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</si>
  <si>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</si>
  <si>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</si>
  <si>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</si>
  <si>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</si>
  <si>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</si>
  <si>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</si>
  <si>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</si>
  <si>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</si>
  <si>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</si>
  <si>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</si>
  <si>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MA_07_09_REC160</t>
  </si>
  <si>
    <t> 240524683</t>
  </si>
  <si>
    <t>Ubicar en la imagen adjunto en latex MA_07_09_CO_REC160_IMG001</t>
  </si>
  <si>
    <t>Ubicar en la imagen adjunto en latex MA_07_09_CO_REC160_IMG002</t>
  </si>
  <si>
    <t>Ubicar en la imagen adjunto en latex MA_07_09_CO_REC160_IMG003</t>
  </si>
  <si>
    <t>Ubicar en la imagen adjunto en latex MA_07_09_CO_REC160_IMG004</t>
  </si>
  <si>
    <t>Ubicar en la imagen adjunto en latex MA_07_09_CO_REC160_IMG005</t>
  </si>
  <si>
    <t>Ubicar en la imagen adjunto en latex MA_07_09_CO_REC160_IMG006</t>
  </si>
  <si>
    <t xml:space="preserve">Operaciones entre expresiones algebraicas </t>
  </si>
  <si>
    <t>Ubicar en la imagen adjunto en latex MA_07_09_CO_REC160_IMG007</t>
  </si>
  <si>
    <t>Ubicar en la imagen adjunto en latex MA_07_09_CO_REC160_IMG008</t>
  </si>
  <si>
    <t>Ubicar en la imagen adjunto en latex MA_07_09_CO_REC160_IMG009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</si>
</sst>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3" activePane="bottomLeft" state="frozen"/>
      <selection pane="bottomLeft" activeCell="B16" sqref="B16:B18"/>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M10B</v>
      </c>
    </row>
    <row r="2" spans="1:16" ht="15.6" x14ac:dyDescent="0.3">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6">
        <v>7</v>
      </c>
      <c r="D3" s="87"/>
      <c r="F3" s="79">
        <v>42401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6" t="s">
        <v>196</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t="s">
        <v>189</v>
      </c>
      <c r="C10" s="20" t="str">
        <f t="shared" ref="C10:C17" si="0">IF(OR(B10&lt;&gt;"",J10&lt;&gt;""),IF($G$4="Recurso",CONCATENATE($G$4," ",$G$5),$G$4),"")</f>
        <v>Recurso M10B</v>
      </c>
      <c r="D10" s="63" t="s">
        <v>187</v>
      </c>
      <c r="E10" s="63" t="s">
        <v>155</v>
      </c>
      <c r="F10" s="13" t="str">
        <f t="shared" ref="F10:F17" ca="1" si="1">IF(OR(B10&lt;&gt;"",J10&lt;&gt;""),CONCATENATE($C$7,"_",$A10,IF($G$4="Cuaderno de Estudio","_small",CONCATENATE(IF(I10="","","n"),IF(LEFT($G$5,1)="F",".jpg",".png")))),"")</f>
        <v>MA_07_09_REC160_IMG01.png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H17"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26.4" x14ac:dyDescent="0.25">
      <c r="A11" s="12" t="str">
        <f t="shared" ref="A11:A17" si="3">IF(OR(B11&lt;&gt;"",J11&lt;&gt;""),CONCATENATE(LEFT(A10,3),IF(MID(A10,4,2)+1&lt;10,CONCATENATE("0",MID(A10,4,2)+1))),"")</f>
        <v>IMG02</v>
      </c>
      <c r="B11" s="62" t="s">
        <v>189</v>
      </c>
      <c r="C11" s="20" t="str">
        <f t="shared" si="0"/>
        <v>Recurso M10B</v>
      </c>
      <c r="D11" s="63" t="s">
        <v>187</v>
      </c>
      <c r="E11" s="63" t="s">
        <v>155</v>
      </c>
      <c r="F11" s="13" t="str">
        <f t="shared" ca="1" si="1"/>
        <v>MA_07_09_REC160_IMG02.png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26.4" x14ac:dyDescent="0.25">
      <c r="A12" s="12" t="str">
        <f t="shared" si="3"/>
        <v>IMG03</v>
      </c>
      <c r="B12" s="62" t="s">
        <v>189</v>
      </c>
      <c r="C12" s="20" t="str">
        <f t="shared" si="0"/>
        <v>Recurso M10B</v>
      </c>
      <c r="D12" s="63" t="s">
        <v>187</v>
      </c>
      <c r="E12" s="63" t="s">
        <v>155</v>
      </c>
      <c r="F12" s="13" t="str">
        <f t="shared" ca="1" si="1"/>
        <v>MA_07_09_REC160_IMG03.png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192</v>
      </c>
      <c r="K12" s="64"/>
      <c r="O12" s="2" t="str">
        <f>'Definición técnica de imagenes'!A18</f>
        <v>Diaporama F1</v>
      </c>
    </row>
    <row r="13" spans="1:16" s="11" customFormat="1" ht="26.4" x14ac:dyDescent="0.25">
      <c r="A13" s="12" t="str">
        <f t="shared" si="3"/>
        <v>IMG04</v>
      </c>
      <c r="B13" s="62" t="s">
        <v>189</v>
      </c>
      <c r="C13" s="20" t="str">
        <f t="shared" si="0"/>
        <v>Recurso M10B</v>
      </c>
      <c r="D13" s="63" t="s">
        <v>187</v>
      </c>
      <c r="E13" s="63" t="s">
        <v>155</v>
      </c>
      <c r="F13" s="13" t="str">
        <f t="shared" ca="1" si="1"/>
        <v>MA_07_09_REC160_IMG04.png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193</v>
      </c>
      <c r="K13" s="64"/>
      <c r="O13" s="2" t="str">
        <f>'Definición técnica de imagenes'!A19</f>
        <v>F4</v>
      </c>
    </row>
    <row r="14" spans="1:16" s="11" customFormat="1" ht="26.4" x14ac:dyDescent="0.25">
      <c r="A14" s="12" t="str">
        <f t="shared" si="3"/>
        <v>IMG05</v>
      </c>
      <c r="B14" s="62" t="s">
        <v>189</v>
      </c>
      <c r="C14" s="20" t="str">
        <f t="shared" si="0"/>
        <v>Recurso M10B</v>
      </c>
      <c r="D14" s="63" t="s">
        <v>187</v>
      </c>
      <c r="E14" s="63" t="s">
        <v>155</v>
      </c>
      <c r="F14" s="13" t="str">
        <f t="shared" ca="1" si="1"/>
        <v>MA_07_09_REC160_IMG05.png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194</v>
      </c>
      <c r="K14" s="64"/>
      <c r="O14" s="2" t="str">
        <f>'Definición técnica de imagenes'!A22</f>
        <v>F6</v>
      </c>
    </row>
    <row r="15" spans="1:16" s="11" customFormat="1" ht="26.4" x14ac:dyDescent="0.25">
      <c r="A15" s="12" t="str">
        <f t="shared" si="3"/>
        <v>IMG06</v>
      </c>
      <c r="B15" s="62" t="s">
        <v>189</v>
      </c>
      <c r="C15" s="20" t="str">
        <f t="shared" si="0"/>
        <v>Recurso M10B</v>
      </c>
      <c r="D15" s="63" t="s">
        <v>187</v>
      </c>
      <c r="E15" s="63" t="s">
        <v>155</v>
      </c>
      <c r="F15" s="13" t="str">
        <f t="shared" ca="1" si="1"/>
        <v>MA_07_09_REC160_IMG06.png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195</v>
      </c>
      <c r="K15" s="66"/>
      <c r="O15" s="2" t="str">
        <f>'Definición técnica de imagenes'!A24</f>
        <v>F6B</v>
      </c>
    </row>
    <row r="16" spans="1:16" s="11" customFormat="1" ht="26.4" x14ac:dyDescent="0.3">
      <c r="A16" s="12" t="str">
        <f t="shared" si="3"/>
        <v>IMG07</v>
      </c>
      <c r="B16" s="62" t="s">
        <v>189</v>
      </c>
      <c r="C16" s="20" t="str">
        <f t="shared" si="0"/>
        <v>Recurso M10B</v>
      </c>
      <c r="D16" s="63" t="s">
        <v>187</v>
      </c>
      <c r="E16" s="63" t="s">
        <v>155</v>
      </c>
      <c r="F16" s="13" t="str">
        <f t="shared" ca="1" si="1"/>
        <v>MA_07_09_REC160_IMG07.png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197</v>
      </c>
      <c r="K16" s="67"/>
      <c r="O16" s="2" t="str">
        <f>'Definición técnica de imagenes'!A25</f>
        <v>F7</v>
      </c>
    </row>
    <row r="17" spans="1:15" s="11" customFormat="1" ht="26.4" x14ac:dyDescent="0.25">
      <c r="A17" s="12" t="str">
        <f t="shared" si="3"/>
        <v>IMG08</v>
      </c>
      <c r="B17" s="62" t="s">
        <v>189</v>
      </c>
      <c r="C17" s="20" t="str">
        <f t="shared" si="0"/>
        <v>Recurso M10B</v>
      </c>
      <c r="D17" s="63" t="s">
        <v>187</v>
      </c>
      <c r="E17" s="63" t="s">
        <v>155</v>
      </c>
      <c r="F17" s="13" t="str">
        <f t="shared" ca="1" si="1"/>
        <v>MA_07_09_REC160_IMG08.png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198</v>
      </c>
      <c r="K17" s="66"/>
      <c r="O17" s="2" t="str">
        <f>'Definición técnica de imagenes'!A27</f>
        <v>F7B</v>
      </c>
    </row>
    <row r="18" spans="1:15" s="11" customFormat="1" ht="26.4" x14ac:dyDescent="0.25">
      <c r="A18" s="12" t="str">
        <f t="shared" ref="A18" si="4">IF(OR(B18&lt;&gt;"",J18&lt;&gt;""),CONCATENATE(LEFT(A17,3),IF(MID(A17,4,2)+1&lt;10,CONCATENATE("0",MID(A17,4,2)+1))),"")</f>
        <v>IMG09</v>
      </c>
      <c r="B18" s="62" t="s">
        <v>189</v>
      </c>
      <c r="C18" s="20" t="str">
        <f t="shared" ref="C18:C41" si="5">IF(OR(B18&lt;&gt;"",J18&lt;&gt;""),IF($G$4="Recurso",CONCATENATE($G$4," ",$G$5),$G$4),"")</f>
        <v>Recurso M10B</v>
      </c>
      <c r="D18" s="63" t="s">
        <v>187</v>
      </c>
      <c r="E18" s="63" t="s">
        <v>155</v>
      </c>
      <c r="F18" s="13" t="str">
        <f t="shared" ref="F18:F74" ca="1" si="6">IF(OR(B18&lt;&gt;"",J18&lt;&gt;""),CONCATENATE($C$7,"_",$A18,IF($G$4="Cuaderno de Estudio","_small",CONCATENATE(IF(I18="","","n"),IF(LEFT($G$5,1)="F",".jpg",".png")))),"")</f>
        <v>MA_07_09_REC160_IMG09.png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199</v>
      </c>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2"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1"/>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1"/>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2016-02-01T23:27:49Z</dcterms:modified>
</cp:coreProperties>
</file>