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0" i="1" l="1"/>
  <c r="H62" i="1"/>
  <c r="H58" i="1"/>
  <c r="F61" i="1"/>
  <c r="G61" i="1" s="1"/>
  <c r="H33" i="1"/>
  <c r="H31" i="1"/>
  <c r="H29" i="1"/>
  <c r="H28" i="1"/>
  <c r="H27" i="1"/>
  <c r="H26" i="1"/>
  <c r="H24" i="1"/>
  <c r="H23" i="1"/>
  <c r="H22" i="1"/>
  <c r="H21" i="1"/>
  <c r="K45" i="2"/>
  <c r="J21" i="2"/>
  <c r="D17" i="2" s="1"/>
  <c r="D18"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A13" i="1" s="1"/>
  <c r="H11" i="1"/>
  <c r="F11" i="1"/>
  <c r="G11" i="1" s="1"/>
  <c r="D5" i="2"/>
  <c r="D7" i="2" s="1"/>
  <c r="H10"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l="1"/>
  <c r="G32" i="1" s="1"/>
  <c r="H32" i="1"/>
  <c r="A33" i="1"/>
  <c r="F33" i="1" s="1"/>
  <c r="G33" i="1" s="1"/>
  <c r="A34" i="1" l="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l="1"/>
  <c r="G40" i="1" s="1"/>
  <c r="H40" i="1"/>
  <c r="A41" i="1"/>
  <c r="F41" i="1" l="1"/>
  <c r="G41" i="1" s="1"/>
  <c r="H41" i="1"/>
  <c r="A42" i="1"/>
  <c r="F42" i="1" l="1"/>
  <c r="G42" i="1" s="1"/>
  <c r="H42" i="1"/>
  <c r="A43" i="1"/>
  <c r="F43" i="1" l="1"/>
  <c r="G43" i="1" s="1"/>
  <c r="H43" i="1"/>
  <c r="A44" i="1"/>
  <c r="F44" i="1" l="1"/>
  <c r="G44" i="1" s="1"/>
  <c r="H44" i="1"/>
  <c r="A45" i="1"/>
  <c r="F45" i="1" l="1"/>
  <c r="G45" i="1" s="1"/>
  <c r="H45" i="1"/>
  <c r="A46" i="1"/>
  <c r="F46" i="1" l="1"/>
  <c r="G46" i="1" s="1"/>
  <c r="H46" i="1"/>
  <c r="A47" i="1"/>
  <c r="F47" i="1" l="1"/>
  <c r="G47" i="1" s="1"/>
  <c r="H47" i="1"/>
  <c r="A48" i="1"/>
  <c r="F48" i="1" l="1"/>
  <c r="G48" i="1" s="1"/>
  <c r="H48" i="1"/>
  <c r="A49" i="1"/>
  <c r="F49" i="1" l="1"/>
  <c r="G49" i="1" s="1"/>
  <c r="H49" i="1"/>
  <c r="A50" i="1"/>
  <c r="F50" i="1" l="1"/>
  <c r="G50" i="1" s="1"/>
  <c r="H50" i="1"/>
  <c r="A51" i="1"/>
  <c r="F51" i="1" l="1"/>
  <c r="G51" i="1" s="1"/>
  <c r="H51" i="1"/>
  <c r="A52" i="1"/>
  <c r="F52" i="1" l="1"/>
  <c r="G52" i="1" s="1"/>
  <c r="H52" i="1"/>
  <c r="A53" i="1"/>
  <c r="F53" i="1" l="1"/>
  <c r="G53" i="1" s="1"/>
  <c r="H53" i="1"/>
  <c r="A54" i="1"/>
  <c r="F54" i="1" l="1"/>
  <c r="G54" i="1" s="1"/>
  <c r="H54" i="1"/>
  <c r="A55" i="1"/>
  <c r="F55" i="1" l="1"/>
  <c r="G55" i="1" s="1"/>
  <c r="H55" i="1"/>
  <c r="A56" i="1"/>
  <c r="F56" i="1" l="1"/>
  <c r="G56" i="1" s="1"/>
  <c r="H56" i="1"/>
  <c r="A57" i="1"/>
  <c r="F57" i="1" l="1"/>
  <c r="G57" i="1" s="1"/>
  <c r="H57" i="1"/>
  <c r="A58" i="1"/>
  <c r="F58" i="1" s="1"/>
  <c r="G58" i="1" s="1"/>
  <c r="A59" i="1" l="1"/>
  <c r="F59" i="1" s="1"/>
  <c r="G59" i="1" s="1"/>
  <c r="A60" i="1" l="1"/>
  <c r="A61" i="1" l="1"/>
  <c r="A62" i="1" l="1"/>
</calcChain>
</file>

<file path=xl/sharedStrings.xml><?xml version="1.0" encoding="utf-8"?>
<sst xmlns="http://schemas.openxmlformats.org/spreadsheetml/2006/main" count="384" uniqueCount="192">
  <si>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</si>
  <si>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</si>
  <si>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</si>
  <si>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</si>
  <si>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</si>
  <si>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</si>
  <si>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</si>
  <si>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</si>
  <si>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</si>
  <si>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</si>
  <si>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</si>
  <si>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</si>
  <si>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</si>
  <si>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</si>
  <si>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</si>
  <si>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</si>
  <si>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</si>
  <si>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</si>
  <si>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</si>
  <si>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</si>
  <si>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</si>
  <si>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</si>
  <si>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</si>
  <si>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</si>
  <si>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</si>
  <si>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</si>
  <si>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</si>
  <si>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</si>
  <si>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</si>
  <si>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</si>
  <si>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</si>
  <si>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</si>
  <si>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</si>
  <si>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</si>
  <si>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</si>
  <si>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</si>
  <si>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</si>
  <si>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</si>
  <si>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</si>
  <si>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</si>
  <si>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</si>
  <si>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</si>
  <si>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</si>
  <si>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</si>
  <si>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</si>
  <si>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</si>
  <si>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</si>
  <si>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</si>
  <si>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</si>
  <si>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</si>
  <si>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</si>
  <si>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</si>
  <si>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</si>
  <si>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</si>
  <si>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</si>
  <si>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</si>
  <si>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</si>
  <si>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</si>
  <si>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</si>
  <si>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</si>
  <si>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</si>
  <si>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</si>
  <si>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</si>
  <si>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</si>
  <si>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</si>
  <si>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</si>
  <si>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</si>
  <si>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</si>
  <si>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</si>
  <si>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</si>
  <si>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</si>
  <si>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</si>
  <si>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</si>
  <si>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</si>
  <si>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</si>
  <si>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</si>
  <si>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</si>
  <si>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</si>
  <si>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</si>
  <si>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</si>
  <si>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</si>
  <si>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</si>
  <si>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</si>
  <si>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</si>
  <si>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</si>
  <si>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</si>
  <si>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</si>
  <si>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</si>
  <si>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</si>
  <si>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</si>
  <si>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</si>
  <si>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</si>
  <si>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</si>
  <si>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</si>
  <si>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</si>
  <si>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</si>
  <si>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</si>
  <si>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</si>
  <si>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</si>
  <si>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</si>
  <si>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</si>
  <si>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</si>
  <si>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</si>
  <si>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</si>
  <si>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</si>
  <si>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</si>
  <si>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</si>
  <si>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</si>
  <si>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</si>
  <si>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</si>
  <si>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</si>
  <si>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</si>
  <si>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</si>
  <si>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</si>
  <si>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</si>
  <si>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</si>
  <si>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</si>
  <si>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</si>
  <si>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</si>
  <si>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</si>
  <si>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</si>
  <si>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</si>
  <si>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</si>
  <si>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</si>
  <si>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</si>
  <si>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</si>
  <si>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</si>
  <si>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</si>
  <si>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</si>
  <si>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</si>
  <si>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</si>
  <si>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</si>
  <si>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</si>
  <si>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</si>
  <si>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</si>
  <si>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</si>
  <si>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</si>
  <si>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</si>
  <si>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</si>
  <si>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</si>
  <si>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</si>
  <si>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</si>
  <si>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</si>
  <si>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</si>
  <si>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</si>
  <si>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</si>
  <si>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</si>
  <si>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</si>
  <si>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</si>
  <si>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</si>
  <si>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</si>
  <si>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</si>
  <si>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</si>
  <si>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</si>
  <si>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</si>
  <si>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</si>
  <si>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</si>
  <si>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</si>
  <si>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</si>
  <si>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</si>
  <si>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</si>
  <si>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</si>
  <si>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</si>
  <si>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</si>
  <si>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</si>
  <si>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</si>
  <si>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</si>
  <si>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</si>
  <si>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</si>
  <si>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</si>
  <si>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</si>
  <si>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</si>
  <si>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</si>
  <si>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</si>
  <si>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</si>
  <si>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</si>
  <si>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</si>
  <si>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</si>
  <si>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</si>
  <si>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</si>
  <si>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</si>
  <si>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</si>
  <si>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</si>
  <si>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</si>
  <si>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</si>
  <si>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</si>
  <si>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</si>
  <si>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</si>
  <si>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ANDRES GOMEZ</t>
  </si>
  <si>
    <t>Ilustración</t>
  </si>
  <si>
    <t>MA_06_07_REC110</t>
  </si>
  <si>
    <t>Escribe la expresión decimal de una fracción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</si>
</sst>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312964</xdr:colOff>
      <xdr:row>9</xdr:row>
      <xdr:rowOff>136071</xdr:rowOff>
    </xdr:from>
    <xdr:to>
      <xdr:col>9</xdr:col>
      <xdr:colOff>2068285</xdr:colOff>
      <xdr:row>9</xdr:row>
      <xdr:rowOff>1646464</xdr:rowOff>
    </xdr:to>
    <xdr:pic>
      <xdr:nvPicPr>
        <xdr:cNvPr id="53" name="52 Imagen"/>
        <xdr:cNvPicPr/>
      </xdr:nvPicPr>
      <xdr:blipFill>
        <a:blip xmlns:r="http://schemas.openxmlformats.org/officeDocument/2006/relationships" r:embed="rId1"/>
        <a:stretch>
          <a:fillRect/>
        </a:stretch>
      </xdr:blipFill>
      <xdr:spPr>
        <a:xfrm>
          <a:off x="14028964" y="2258785"/>
          <a:ext cx="1755321" cy="1510393"/>
        </a:xfrm>
        <a:prstGeom prst="rect">
          <a:avLst/>
        </a:prstGeom>
      </xdr:spPr>
    </xdr:pic>
    <xdr:clientData/>
  </xdr:twoCellAnchor>
  <xdr:twoCellAnchor editAs="oneCell">
    <xdr:from>
      <xdr:col>9</xdr:col>
      <xdr:colOff>217715</xdr:colOff>
      <xdr:row>10</xdr:row>
      <xdr:rowOff>190500</xdr:rowOff>
    </xdr:from>
    <xdr:to>
      <xdr:col>9</xdr:col>
      <xdr:colOff>2465615</xdr:colOff>
      <xdr:row>10</xdr:row>
      <xdr:rowOff>1666875</xdr:rowOff>
    </xdr:to>
    <xdr:pic>
      <xdr:nvPicPr>
        <xdr:cNvPr id="55" name="54 Imagen"/>
        <xdr:cNvPicPr/>
      </xdr:nvPicPr>
      <xdr:blipFill>
        <a:blip xmlns:r="http://schemas.openxmlformats.org/officeDocument/2006/relationships" r:embed="rId2"/>
        <a:stretch>
          <a:fillRect/>
        </a:stretch>
      </xdr:blipFill>
      <xdr:spPr>
        <a:xfrm>
          <a:off x="13933715" y="4095750"/>
          <a:ext cx="2247900" cy="1476375"/>
        </a:xfrm>
        <a:prstGeom prst="rect">
          <a:avLst/>
        </a:prstGeom>
      </xdr:spPr>
    </xdr:pic>
    <xdr:clientData/>
  </xdr:twoCellAnchor>
  <xdr:twoCellAnchor editAs="oneCell">
    <xdr:from>
      <xdr:col>9</xdr:col>
      <xdr:colOff>693964</xdr:colOff>
      <xdr:row>11</xdr:row>
      <xdr:rowOff>68035</xdr:rowOff>
    </xdr:from>
    <xdr:to>
      <xdr:col>9</xdr:col>
      <xdr:colOff>1973035</xdr:colOff>
      <xdr:row>12</xdr:row>
      <xdr:rowOff>19049</xdr:rowOff>
    </xdr:to>
    <xdr:pic>
      <xdr:nvPicPr>
        <xdr:cNvPr id="60" name="59 Imagen"/>
        <xdr:cNvPicPr/>
      </xdr:nvPicPr>
      <xdr:blipFill>
        <a:blip xmlns:r="http://schemas.openxmlformats.org/officeDocument/2006/relationships" r:embed="rId3"/>
        <a:stretch>
          <a:fillRect/>
        </a:stretch>
      </xdr:blipFill>
      <xdr:spPr>
        <a:xfrm>
          <a:off x="14409964" y="5701392"/>
          <a:ext cx="1279071" cy="1869621"/>
        </a:xfrm>
        <a:prstGeom prst="rect">
          <a:avLst/>
        </a:prstGeom>
      </xdr:spPr>
    </xdr:pic>
    <xdr:clientData/>
  </xdr:twoCellAnchor>
  <xdr:twoCellAnchor editAs="oneCell">
    <xdr:from>
      <xdr:col>9</xdr:col>
      <xdr:colOff>217715</xdr:colOff>
      <xdr:row>12</xdr:row>
      <xdr:rowOff>13607</xdr:rowOff>
    </xdr:from>
    <xdr:to>
      <xdr:col>10</xdr:col>
      <xdr:colOff>911679</xdr:colOff>
      <xdr:row>12</xdr:row>
      <xdr:rowOff>1524000</xdr:rowOff>
    </xdr:to>
    <xdr:pic>
      <xdr:nvPicPr>
        <xdr:cNvPr id="61" name="60 Imagen"/>
        <xdr:cNvPicPr/>
      </xdr:nvPicPr>
      <xdr:blipFill>
        <a:blip xmlns:r="http://schemas.openxmlformats.org/officeDocument/2006/relationships" r:embed="rId4"/>
        <a:stretch>
          <a:fillRect/>
        </a:stretch>
      </xdr:blipFill>
      <xdr:spPr>
        <a:xfrm>
          <a:off x="13933715" y="7565571"/>
          <a:ext cx="3347357" cy="1510393"/>
        </a:xfrm>
        <a:prstGeom prst="rect">
          <a:avLst/>
        </a:prstGeom>
      </xdr:spPr>
    </xdr:pic>
    <xdr:clientData/>
  </xdr:twoCellAnchor>
  <xdr:twoCellAnchor editAs="oneCell">
    <xdr:from>
      <xdr:col>9</xdr:col>
      <xdr:colOff>149679</xdr:colOff>
      <xdr:row>13</xdr:row>
      <xdr:rowOff>54429</xdr:rowOff>
    </xdr:from>
    <xdr:to>
      <xdr:col>9</xdr:col>
      <xdr:colOff>2462893</xdr:colOff>
      <xdr:row>13</xdr:row>
      <xdr:rowOff>1673679</xdr:rowOff>
    </xdr:to>
    <xdr:pic>
      <xdr:nvPicPr>
        <xdr:cNvPr id="62" name="61 Imagen"/>
        <xdr:cNvPicPr/>
      </xdr:nvPicPr>
      <xdr:blipFill>
        <a:blip xmlns:r="http://schemas.openxmlformats.org/officeDocument/2006/relationships" r:embed="rId5"/>
        <a:stretch>
          <a:fillRect/>
        </a:stretch>
      </xdr:blipFill>
      <xdr:spPr>
        <a:xfrm>
          <a:off x="13865679" y="9252858"/>
          <a:ext cx="2313214" cy="1619250"/>
        </a:xfrm>
        <a:prstGeom prst="rect">
          <a:avLst/>
        </a:prstGeom>
      </xdr:spPr>
    </xdr:pic>
    <xdr:clientData/>
  </xdr:twoCellAnchor>
  <xdr:twoCellAnchor editAs="oneCell">
    <xdr:from>
      <xdr:col>9</xdr:col>
      <xdr:colOff>176893</xdr:colOff>
      <xdr:row>14</xdr:row>
      <xdr:rowOff>136072</xdr:rowOff>
    </xdr:from>
    <xdr:to>
      <xdr:col>9</xdr:col>
      <xdr:colOff>2381250</xdr:colOff>
      <xdr:row>14</xdr:row>
      <xdr:rowOff>1571625</xdr:rowOff>
    </xdr:to>
    <xdr:pic>
      <xdr:nvPicPr>
        <xdr:cNvPr id="63" name="62 Imagen"/>
        <xdr:cNvPicPr/>
      </xdr:nvPicPr>
      <xdr:blipFill>
        <a:blip xmlns:r="http://schemas.openxmlformats.org/officeDocument/2006/relationships" r:embed="rId6"/>
        <a:stretch>
          <a:fillRect/>
        </a:stretch>
      </xdr:blipFill>
      <xdr:spPr>
        <a:xfrm>
          <a:off x="13892893" y="11035393"/>
          <a:ext cx="2204357" cy="1435553"/>
        </a:xfrm>
        <a:prstGeom prst="rect">
          <a:avLst/>
        </a:prstGeom>
      </xdr:spPr>
    </xdr:pic>
    <xdr:clientData/>
  </xdr:twoCellAnchor>
  <xdr:twoCellAnchor editAs="oneCell">
    <xdr:from>
      <xdr:col>9</xdr:col>
      <xdr:colOff>136072</xdr:colOff>
      <xdr:row>15</xdr:row>
      <xdr:rowOff>204108</xdr:rowOff>
    </xdr:from>
    <xdr:to>
      <xdr:col>9</xdr:col>
      <xdr:colOff>2355397</xdr:colOff>
      <xdr:row>15</xdr:row>
      <xdr:rowOff>1547133</xdr:rowOff>
    </xdr:to>
    <xdr:pic>
      <xdr:nvPicPr>
        <xdr:cNvPr id="64" name="63 Imagen"/>
        <xdr:cNvPicPr/>
      </xdr:nvPicPr>
      <xdr:blipFill>
        <a:blip xmlns:r="http://schemas.openxmlformats.org/officeDocument/2006/relationships" r:embed="rId7"/>
        <a:stretch>
          <a:fillRect/>
        </a:stretch>
      </xdr:blipFill>
      <xdr:spPr>
        <a:xfrm>
          <a:off x="13852072" y="12777108"/>
          <a:ext cx="2219325" cy="1343025"/>
        </a:xfrm>
        <a:prstGeom prst="rect">
          <a:avLst/>
        </a:prstGeom>
      </xdr:spPr>
    </xdr:pic>
    <xdr:clientData/>
  </xdr:twoCellAnchor>
  <xdr:twoCellAnchor editAs="oneCell">
    <xdr:from>
      <xdr:col>9</xdr:col>
      <xdr:colOff>598714</xdr:colOff>
      <xdr:row>16</xdr:row>
      <xdr:rowOff>13607</xdr:rowOff>
    </xdr:from>
    <xdr:to>
      <xdr:col>9</xdr:col>
      <xdr:colOff>2017939</xdr:colOff>
      <xdr:row>16</xdr:row>
      <xdr:rowOff>2128157</xdr:rowOff>
    </xdr:to>
    <xdr:pic>
      <xdr:nvPicPr>
        <xdr:cNvPr id="65" name="64 Imagen"/>
        <xdr:cNvPicPr/>
      </xdr:nvPicPr>
      <xdr:blipFill>
        <a:blip xmlns:r="http://schemas.openxmlformats.org/officeDocument/2006/relationships" r:embed="rId8"/>
        <a:stretch>
          <a:fillRect/>
        </a:stretch>
      </xdr:blipFill>
      <xdr:spPr>
        <a:xfrm>
          <a:off x="14314714" y="14287500"/>
          <a:ext cx="1419225" cy="2114550"/>
        </a:xfrm>
        <a:prstGeom prst="rect">
          <a:avLst/>
        </a:prstGeom>
      </xdr:spPr>
    </xdr:pic>
    <xdr:clientData/>
  </xdr:twoCellAnchor>
  <xdr:twoCellAnchor editAs="oneCell">
    <xdr:from>
      <xdr:col>9</xdr:col>
      <xdr:colOff>149679</xdr:colOff>
      <xdr:row>17</xdr:row>
      <xdr:rowOff>163285</xdr:rowOff>
    </xdr:from>
    <xdr:to>
      <xdr:col>9</xdr:col>
      <xdr:colOff>2408465</xdr:colOff>
      <xdr:row>17</xdr:row>
      <xdr:rowOff>1674948</xdr:rowOff>
    </xdr:to>
    <xdr:pic>
      <xdr:nvPicPr>
        <xdr:cNvPr id="66" name="65 Imagen"/>
        <xdr:cNvPicPr/>
      </xdr:nvPicPr>
      <xdr:blipFill>
        <a:blip xmlns:r="http://schemas.openxmlformats.org/officeDocument/2006/relationships" r:embed="rId9"/>
        <a:stretch>
          <a:fillRect/>
        </a:stretch>
      </xdr:blipFill>
      <xdr:spPr>
        <a:xfrm>
          <a:off x="13865679" y="16600714"/>
          <a:ext cx="2258786" cy="1511663"/>
        </a:xfrm>
        <a:prstGeom prst="rect">
          <a:avLst/>
        </a:prstGeom>
      </xdr:spPr>
    </xdr:pic>
    <xdr:clientData/>
  </xdr:twoCellAnchor>
  <xdr:twoCellAnchor editAs="oneCell">
    <xdr:from>
      <xdr:col>9</xdr:col>
      <xdr:colOff>367393</xdr:colOff>
      <xdr:row>18</xdr:row>
      <xdr:rowOff>95251</xdr:rowOff>
    </xdr:from>
    <xdr:to>
      <xdr:col>9</xdr:col>
      <xdr:colOff>2095500</xdr:colOff>
      <xdr:row>18</xdr:row>
      <xdr:rowOff>1483179</xdr:rowOff>
    </xdr:to>
    <xdr:pic>
      <xdr:nvPicPr>
        <xdr:cNvPr id="67" name="66 Imagen"/>
        <xdr:cNvPicPr/>
      </xdr:nvPicPr>
      <xdr:blipFill>
        <a:blip xmlns:r="http://schemas.openxmlformats.org/officeDocument/2006/relationships" r:embed="rId10"/>
        <a:stretch>
          <a:fillRect/>
        </a:stretch>
      </xdr:blipFill>
      <xdr:spPr>
        <a:xfrm>
          <a:off x="14083393" y="18396858"/>
          <a:ext cx="1728107" cy="13879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18" activePane="bottomLeft" state="frozen"/>
      <selection pane="bottomLeft" activeCell="J19" sqref="J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40.25" customHeight="1" x14ac:dyDescent="0.25">
      <c r="A10" s="12" t="str">
        <f>IF(OR(B10&lt;&gt;"",J10&lt;&gt;""),"IMG01","")</f>
        <v>IMG01</v>
      </c>
      <c r="B10" s="62">
        <v>110298509</v>
      </c>
      <c r="C10" s="20" t="str">
        <f t="shared" ref="C10:C41" si="0">IF(OR(B10&lt;&gt;"",J10&lt;&gt;""),IF($G$4="Recurso",CONCATENATE($G$4," ",$G$5),$G$4),"")</f>
        <v>Recurso M6A</v>
      </c>
      <c r="D10" s="63" t="s">
        <v>189</v>
      </c>
      <c r="E10" s="63" t="s">
        <v>155</v>
      </c>
      <c r="F10" s="13" t="str">
        <f t="shared" ref="F10" ca="1" si="1">IF(OR(B10&lt;&gt;"",J10&lt;&gt;""),CONCATENATE($C$7,"_",$A10,IF($G$4="Cuaderno de Estudio","_small",CONCATENATE(IF(I10="","","n"),IF(LEFT($G$5,1)="F",".jpg",".png")))),"")</f>
        <v>MA_06_07_REC110_IMG01n.png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MA_06_07_REC110_IMG01a.png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5.75" customHeight="1" x14ac:dyDescent="0.25">
      <c r="A11" s="12" t="str">
        <f t="shared" ref="A11:A18" si="3">IF(OR(B11&lt;&gt;"",J11&lt;&gt;""),CONCATENATE(LEFT(A10,3),IF(MID(A10,4,2)+1&lt;10,CONCATENATE("0",MID(A10,4,2)+1))),"")</f>
        <v>IMG02</v>
      </c>
      <c r="B11" s="62">
        <v>114265378</v>
      </c>
      <c r="C11" s="20" t="str">
        <f t="shared" si="0"/>
        <v>Recurso M6A</v>
      </c>
      <c r="D11" s="63" t="s">
        <v>189</v>
      </c>
      <c r="E11" s="63" t="s">
        <v>155</v>
      </c>
      <c r="F11" s="13" t="str">
        <f t="shared" ref="F11:F74" ca="1" si="4">IF(OR(B11&lt;&gt;"",J11&lt;&gt;""),CONCATENATE($C$7,"_",$A11,IF($G$4="Cuaderno de Estudio","_small",CONCATENATE(IF(I11="","","n"),IF(LEFT($G$5,1)="F",".jpg",".png")))),"")</f>
        <v>MA_06_07_REC110_IMG02n.png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MA_06_07_REC110_IMG02a.png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50.75" customHeight="1" x14ac:dyDescent="0.25">
      <c r="A12" s="12" t="str">
        <f t="shared" si="3"/>
        <v>IMG03</v>
      </c>
      <c r="B12" s="62">
        <v>225934453</v>
      </c>
      <c r="C12" s="20" t="str">
        <f t="shared" si="0"/>
        <v>Recurso M6A</v>
      </c>
      <c r="D12" s="63" t="s">
        <v>189</v>
      </c>
      <c r="E12" s="63" t="s">
        <v>155</v>
      </c>
      <c r="F12" s="13" t="str">
        <f t="shared" ca="1" si="4"/>
        <v>MA_06_07_REC110_IMG03n.png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MA_06_07_REC110_IMG03a.png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29.75" customHeight="1" x14ac:dyDescent="0.25">
      <c r="A13" s="12" t="str">
        <f t="shared" si="3"/>
        <v>IMG04</v>
      </c>
      <c r="B13" s="62">
        <v>311828900</v>
      </c>
      <c r="C13" s="20" t="str">
        <f t="shared" si="0"/>
        <v>Recurso M6A</v>
      </c>
      <c r="D13" s="63" t="s">
        <v>189</v>
      </c>
      <c r="E13" s="63" t="s">
        <v>155</v>
      </c>
      <c r="F13" s="13" t="str">
        <f t="shared" ca="1" si="4"/>
        <v>MA_06_07_REC110_IMG04n.png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MA_06_07_REC110_IMG04a.png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33.5" customHeight="1" x14ac:dyDescent="0.25">
      <c r="A14" s="12" t="str">
        <f t="shared" si="3"/>
        <v>IMG05</v>
      </c>
      <c r="B14" s="62">
        <v>315216725</v>
      </c>
      <c r="C14" s="20" t="str">
        <f t="shared" si="0"/>
        <v>Recurso M6A</v>
      </c>
      <c r="D14" s="63" t="s">
        <v>189</v>
      </c>
      <c r="E14" s="63" t="s">
        <v>155</v>
      </c>
      <c r="F14" s="13" t="str">
        <f t="shared" ca="1" si="4"/>
        <v>MA_06_07_REC110_IMG05n.png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MA_06_07_REC110_IMG05a.png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31.25" customHeight="1" x14ac:dyDescent="0.25">
      <c r="A15" s="12" t="str">
        <f t="shared" si="3"/>
        <v>IMG06</v>
      </c>
      <c r="B15" s="62">
        <v>322789067</v>
      </c>
      <c r="C15" s="20" t="str">
        <f t="shared" si="0"/>
        <v>Recurso M6A</v>
      </c>
      <c r="D15" s="63" t="s">
        <v>189</v>
      </c>
      <c r="E15" s="63" t="s">
        <v>155</v>
      </c>
      <c r="F15" s="13" t="str">
        <f t="shared" ca="1" si="4"/>
        <v>MA_06_07_REC110_IMG06n.png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MA_06_07_REC110_IMG06a.png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33.5" customHeight="1" x14ac:dyDescent="0.3">
      <c r="A16" s="12" t="str">
        <f t="shared" si="3"/>
        <v>IMG07</v>
      </c>
      <c r="B16" s="62">
        <v>247703353</v>
      </c>
      <c r="C16" s="20" t="str">
        <f t="shared" si="0"/>
        <v>Recurso M6A</v>
      </c>
      <c r="D16" s="63" t="s">
        <v>187</v>
      </c>
      <c r="E16" s="63" t="s">
        <v>155</v>
      </c>
      <c r="F16" s="13" t="str">
        <f t="shared" ca="1" si="4"/>
        <v>MA_06_07_REC110_IMG07n.png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MA_06_07_REC110_IMG07a.png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70.25" customHeight="1" x14ac:dyDescent="0.25">
      <c r="A17" s="12" t="str">
        <f t="shared" si="3"/>
        <v>IMG08</v>
      </c>
      <c r="B17" s="62">
        <v>352843223</v>
      </c>
      <c r="C17" s="20" t="str">
        <f t="shared" si="0"/>
        <v>Recurso M6A</v>
      </c>
      <c r="D17" s="63" t="s">
        <v>189</v>
      </c>
      <c r="E17" s="63" t="s">
        <v>155</v>
      </c>
      <c r="F17" s="13" t="str">
        <f t="shared" ca="1" si="4"/>
        <v>MA_06_07_REC110_IMG08n.png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MA_06_07_REC110_IMG08a.png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147" customHeight="1" x14ac:dyDescent="0.25">
      <c r="A18" s="12" t="str">
        <f t="shared" si="3"/>
        <v>IMG09</v>
      </c>
      <c r="B18" s="62">
        <v>96240233</v>
      </c>
      <c r="C18" s="20" t="str">
        <f t="shared" si="0"/>
        <v>Recurso M6A</v>
      </c>
      <c r="D18" s="63" t="s">
        <v>189</v>
      </c>
      <c r="E18" s="63" t="s">
        <v>155</v>
      </c>
      <c r="F18" s="13" t="str">
        <f t="shared" ca="1" si="4"/>
        <v>MA_06_07_REC110_IMG09n.png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MA_06_07_REC110_IMG09a.png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135" customHeight="1" x14ac:dyDescent="0.3">
      <c r="A19" s="12" t="str">
        <f t="shared" ref="A19:A50" si="6">IF(OR(B19&lt;&gt;"",J19&lt;&gt;""),CONCATENATE(LEFT(A18,3),IF(MID(A18,4,2)+1&lt;10,CONCATENATE("0",MID(A18,4,2)+1),MID(A18,4,2)+1)),"")</f>
        <v>IMG10</v>
      </c>
      <c r="B19" s="62">
        <v>283300712</v>
      </c>
      <c r="C19" s="20" t="str">
        <f t="shared" si="0"/>
        <v>Recurso M6A</v>
      </c>
      <c r="D19" s="63" t="s">
        <v>189</v>
      </c>
      <c r="E19" s="63" t="s">
        <v>155</v>
      </c>
      <c r="F19" s="13" t="str">
        <f t="shared" ca="1" si="4"/>
        <v>MA_06_07_REC110_IMG10n.png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MA_06_07_REC110_IMG10a.png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149.2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cp:lastModifiedBy>
  <dcterms:created xsi:type="dcterms:W3CDTF">2014-07-01T23:43:25Z</dcterms:created>
  <dcterms:modified xsi:type="dcterms:W3CDTF">2016-01-12T22:32:04Z</dcterms:modified>
</cp:coreProperties>
</file>