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<sst xmlns="http://schemas.openxmlformats.org/spreadsheetml/2006/main" count="392" uniqueCount="199">
  <si>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</si>
  <si>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</si>
  <si>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</si>
  <si>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</si>
  <si>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</si>
  <si>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</si>
  <si>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</si>
  <si>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</si>
  <si>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</si>
  <si>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</si>
  <si>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</si>
  <si>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</si>
  <si>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</si>
  <si>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</si>
  <si>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</si>
  <si>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</si>
  <si>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</si>
  <si>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</si>
  <si>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</si>
  <si>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</si>
  <si>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</si>
  <si>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</si>
  <si>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</si>
  <si>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</si>
  <si>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</si>
  <si>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</si>
  <si>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</si>
  <si>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</si>
  <si>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</si>
  <si>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</si>
  <si>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</si>
  <si>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</si>
  <si>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</si>
  <si>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</si>
  <si>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</si>
  <si>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</si>
  <si>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</si>
  <si>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</si>
  <si>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</si>
  <si>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</si>
  <si>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</si>
  <si>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</si>
  <si>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</si>
  <si>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</si>
  <si>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</si>
  <si>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</si>
  <si>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</si>
  <si>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</si>
  <si>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</si>
  <si>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</si>
  <si>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</si>
  <si>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</si>
  <si>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</si>
  <si>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</si>
  <si>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</si>
  <si>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</si>
  <si>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</si>
  <si>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</si>
  <si>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</si>
  <si>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</si>
  <si>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</si>
  <si>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</si>
  <si>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</si>
  <si>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</si>
  <si>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</si>
  <si>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</si>
  <si>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</si>
  <si>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</si>
  <si>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</si>
  <si>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</si>
  <si>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</si>
  <si>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</si>
  <si>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</si>
  <si>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</si>
  <si>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</si>
  <si>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</si>
  <si>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</si>
  <si>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</si>
  <si>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</si>
  <si>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</si>
  <si>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</si>
  <si>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</si>
  <si>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</si>
  <si>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</si>
  <si>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</si>
  <si>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</si>
  <si>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</si>
  <si>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</si>
  <si>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</si>
  <si>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</si>
  <si>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</si>
  <si>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</si>
  <si>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</si>
  <si>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</si>
  <si>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</si>
  <si>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</si>
  <si>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</si>
  <si>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</si>
  <si>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</si>
  <si>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</si>
  <si>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</si>
  <si>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</si>
  <si>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</si>
  <si>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</si>
  <si>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</si>
  <si>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</si>
  <si>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</si>
  <si>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</si>
  <si>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</si>
  <si>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</si>
  <si>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</si>
  <si>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</si>
  <si>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</si>
  <si>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</si>
  <si>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</si>
  <si>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</si>
  <si>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</si>
  <si>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</si>
  <si>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</si>
  <si>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</si>
  <si>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</si>
  <si>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</si>
  <si>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</si>
  <si>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</si>
  <si>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</si>
  <si>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</si>
  <si>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</si>
  <si>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</si>
  <si>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</si>
  <si>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</si>
  <si>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</si>
  <si>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</si>
  <si>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</si>
  <si>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</si>
  <si>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</si>
  <si>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</si>
  <si>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</si>
  <si>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</si>
  <si>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</si>
  <si>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</si>
  <si>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</si>
  <si>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</si>
  <si>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</si>
  <si>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</si>
  <si>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</si>
  <si>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</si>
  <si>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</si>
  <si>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</si>
  <si>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</si>
  <si>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</si>
  <si>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</si>
  <si>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</si>
  <si>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</si>
  <si>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</si>
  <si>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</si>
  <si>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</si>
  <si>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</si>
  <si>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</si>
  <si>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</si>
  <si>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</si>
  <si>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</si>
  <si>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</si>
  <si>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</si>
  <si>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</si>
  <si>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</si>
  <si>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</si>
  <si>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</si>
  <si>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</si>
  <si>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</si>
  <si>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</si>
  <si>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</si>
  <si>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</si>
  <si>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</si>
  <si>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</si>
  <si>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</si>
  <si>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</si>
  <si>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</si>
  <si>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</si>
  <si>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</si>
  <si>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</si>
  <si>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</si>
  <si>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</si>
  <si>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</si>
  <si>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</si>
  <si>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</si>
  <si>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</si>
  <si>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</si>
  <si>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Imagen en descripción</t>
  </si>
  <si>
    <t>Ilustración</t>
  </si>
  <si>
    <t>Las funciones trigonométricas</t>
  </si>
  <si>
    <t>Adriana Ma. Pachón</t>
  </si>
  <si>
    <t>MA_10_03_CO_REC170</t>
  </si>
  <si>
    <t>Ver fórmula fq01 en carpeta anexa: MA_10_03_CO_REC170_IMAGENES
Imagen para pregunta #1.</t>
  </si>
  <si>
    <t>Ver fórmula fq02 en carpeta anexa: MA_10_03_CO_REC170_IMAGENES
Imagen para pregunta #2.</t>
  </si>
  <si>
    <t>Ver fórmula fq03 en carpeta anexa: MA_10_03_CO_REC170_IMAGENES
Imagen para pregunta #3.</t>
  </si>
  <si>
    <t>Ver fórmula fq04 en carpeta anexa: MA_10_03_CO_REC170_IMAGENES
Imagen para pregunta #4.</t>
  </si>
  <si>
    <t>Ver fórmula fq05 en carpeta anexa: MA_10_03_CO_REC170_IMAGENES
Imagen para pregunta #5.</t>
  </si>
  <si>
    <t>Ver fórmula fq06 en carpeta anexa: MA_10_03_CO_REC170_IMAGENES
Imagen para pregunta #6.</t>
  </si>
  <si>
    <t>Ver fórmula fq07 en carpeta anexa: MA_10_03_CO_REC170_IMAGENES
Imagen para pregunta #7.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</si>
</sst>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29634</xdr:colOff>
      <xdr:row>9</xdr:row>
      <xdr:rowOff>64558</xdr:rowOff>
    </xdr:from>
    <xdr:to>
      <xdr:col>15</xdr:col>
      <xdr:colOff>250226</xdr:colOff>
      <xdr:row>9</xdr:row>
      <xdr:rowOff>1636505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91467" y="2212975"/>
          <a:ext cx="2474842" cy="1571947"/>
        </a:xfrm>
        <a:prstGeom prst="rect">
          <a:avLst/>
        </a:prstGeom>
      </xdr:spPr>
    </xdr:pic>
    <xdr:clientData/>
  </xdr:twoCellAnchor>
  <xdr:twoCellAnchor editAs="oneCell">
    <xdr:from>
      <xdr:col>10</xdr:col>
      <xdr:colOff>152135</xdr:colOff>
      <xdr:row>10</xdr:row>
      <xdr:rowOff>68791</xdr:rowOff>
    </xdr:from>
    <xdr:to>
      <xdr:col>15</xdr:col>
      <xdr:colOff>327739</xdr:colOff>
      <xdr:row>10</xdr:row>
      <xdr:rowOff>1612163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13968" y="3931708"/>
          <a:ext cx="2429854" cy="1543372"/>
        </a:xfrm>
        <a:prstGeom prst="rect">
          <a:avLst/>
        </a:prstGeom>
      </xdr:spPr>
    </xdr:pic>
    <xdr:clientData/>
  </xdr:twoCellAnchor>
  <xdr:twoCellAnchor editAs="oneCell">
    <xdr:from>
      <xdr:col>10</xdr:col>
      <xdr:colOff>179918</xdr:colOff>
      <xdr:row>11</xdr:row>
      <xdr:rowOff>96572</xdr:rowOff>
    </xdr:from>
    <xdr:to>
      <xdr:col>15</xdr:col>
      <xdr:colOff>449248</xdr:colOff>
      <xdr:row>11</xdr:row>
      <xdr:rowOff>1699476</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541751" y="5642239"/>
          <a:ext cx="2523580" cy="1602904"/>
        </a:xfrm>
        <a:prstGeom prst="rect">
          <a:avLst/>
        </a:prstGeom>
      </xdr:spPr>
    </xdr:pic>
    <xdr:clientData/>
  </xdr:twoCellAnchor>
  <xdr:twoCellAnchor editAs="oneCell">
    <xdr:from>
      <xdr:col>10</xdr:col>
      <xdr:colOff>215636</xdr:colOff>
      <xdr:row>12</xdr:row>
      <xdr:rowOff>148166</xdr:rowOff>
    </xdr:from>
    <xdr:to>
      <xdr:col>15</xdr:col>
      <xdr:colOff>503709</xdr:colOff>
      <xdr:row>12</xdr:row>
      <xdr:rowOff>1762975</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577469" y="7588249"/>
          <a:ext cx="2542323" cy="1614809"/>
        </a:xfrm>
        <a:prstGeom prst="rect">
          <a:avLst/>
        </a:prstGeom>
      </xdr:spPr>
    </xdr:pic>
    <xdr:clientData/>
  </xdr:twoCellAnchor>
  <xdr:twoCellAnchor editAs="oneCell">
    <xdr:from>
      <xdr:col>10</xdr:col>
      <xdr:colOff>295012</xdr:colOff>
      <xdr:row>13</xdr:row>
      <xdr:rowOff>87559</xdr:rowOff>
    </xdr:from>
    <xdr:to>
      <xdr:col>15</xdr:col>
      <xdr:colOff>457730</xdr:colOff>
      <xdr:row>13</xdr:row>
      <xdr:rowOff>1622746</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656845" y="9443226"/>
          <a:ext cx="2416968" cy="1535187"/>
        </a:xfrm>
        <a:prstGeom prst="rect">
          <a:avLst/>
        </a:prstGeom>
      </xdr:spPr>
    </xdr:pic>
    <xdr:clientData/>
  </xdr:twoCellAnchor>
  <xdr:twoCellAnchor editAs="oneCell">
    <xdr:from>
      <xdr:col>10</xdr:col>
      <xdr:colOff>146845</xdr:colOff>
      <xdr:row>14</xdr:row>
      <xdr:rowOff>183884</xdr:rowOff>
    </xdr:from>
    <xdr:to>
      <xdr:col>15</xdr:col>
      <xdr:colOff>416174</xdr:colOff>
      <xdr:row>14</xdr:row>
      <xdr:rowOff>1786787</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508678" y="11317551"/>
          <a:ext cx="2523579" cy="1602903"/>
        </a:xfrm>
        <a:prstGeom prst="rect">
          <a:avLst/>
        </a:prstGeom>
      </xdr:spPr>
    </xdr:pic>
    <xdr:clientData/>
  </xdr:twoCellAnchor>
  <xdr:twoCellAnchor editAs="oneCell">
    <xdr:from>
      <xdr:col>10</xdr:col>
      <xdr:colOff>330731</xdr:colOff>
      <xdr:row>15</xdr:row>
      <xdr:rowOff>205051</xdr:rowOff>
    </xdr:from>
    <xdr:to>
      <xdr:col>15</xdr:col>
      <xdr:colOff>506335</xdr:colOff>
      <xdr:row>15</xdr:row>
      <xdr:rowOff>1748423</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692564" y="13254301"/>
          <a:ext cx="2429854" cy="15433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5"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35" customHeight="1" x14ac:dyDescent="0.25">
      <c r="A10" s="12" t="str">
        <f>IF(OR(B10&lt;&gt;"",J10&lt;&gt;""),"IMG01","")</f>
        <v>IMG01</v>
      </c>
      <c r="B10" s="62" t="s">
        <v>187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MA_10_03_CO_REC170_IMG01n.png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32.75" customHeight="1" x14ac:dyDescent="0.25">
      <c r="A11" s="12" t="str">
        <f t="shared" ref="A11:A18" si="3">IF(OR(B11&lt;&gt;"",J11&lt;&gt;""),CONCATENATE(LEFT(A10,3),IF(MID(A10,4,2)+1&lt;10,CONCATENATE("0",MID(A10,4,2)+1))),"")</f>
        <v>IMG02</v>
      </c>
      <c r="B11" s="62" t="s">
        <v>187</v>
      </c>
      <c r="C11" s="20" t="str">
        <f t="shared" si="0"/>
        <v>Recurso M5A</v>
      </c>
      <c r="D11" s="63" t="s">
        <v>188</v>
      </c>
      <c r="E11" s="63" t="s">
        <v>155</v>
      </c>
      <c r="F11" s="13" t="str">
        <f t="shared" ref="F11:F74" ca="1" si="4">IF(OR(B11&lt;&gt;"",J11&lt;&gt;""),CONCATENATE($C$7,"_",$A11,IF($G$4="Cuaderno de Estudio","_small",CONCATENATE(IF(I11="","","n"),IF(LEFT($G$5,1)="F",".jpg",".png")))),"")</f>
        <v>MA_10_03_CO_REC170_IMG02n.png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149.25" customHeight="1" x14ac:dyDescent="0.25">
      <c r="A12" s="12" t="str">
        <f t="shared" si="3"/>
        <v>IMG03</v>
      </c>
      <c r="B12" s="62" t="s">
        <v>187</v>
      </c>
      <c r="C12" s="20" t="str">
        <f t="shared" si="0"/>
        <v>Recurso M5A</v>
      </c>
      <c r="D12" s="63" t="s">
        <v>188</v>
      </c>
      <c r="E12" s="63" t="s">
        <v>155</v>
      </c>
      <c r="F12" s="13" t="str">
        <f t="shared" ca="1" si="4"/>
        <v>MA_10_03_CO_REC170_IMG03n.png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MA_10_03_CO_REC170_IMG03a.png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s="64"/>
      <c r="O12" s="2" t="str">
        <f>'Definición técnica de imagenes'!A18</f>
        <v>Diaporama F1</v>
      </c>
    </row>
    <row r="13" spans="1:16" s="11" customFormat="1" ht="150.75" customHeight="1" x14ac:dyDescent="0.25">
      <c r="A13" s="12" t="str">
        <f t="shared" si="3"/>
        <v>IMG04</v>
      </c>
      <c r="B13" s="62" t="s">
        <v>187</v>
      </c>
      <c r="C13" s="20" t="str">
        <f t="shared" si="0"/>
        <v>Recurso M5A</v>
      </c>
      <c r="D13" s="63" t="s">
        <v>188</v>
      </c>
      <c r="E13" s="63" t="s">
        <v>155</v>
      </c>
      <c r="F13" s="13" t="str">
        <f t="shared" ca="1" si="4"/>
        <v>MA_10_03_CO_REC170_IMG04n.png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MA_10_03_CO_REC170_IMG04a.png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195</v>
      </c>
      <c r="K13" s="64"/>
      <c r="O13" s="2" t="str">
        <f>'Definición técnica de imagenes'!A19</f>
        <v>F4</v>
      </c>
    </row>
    <row r="14" spans="1:16" s="11" customFormat="1" ht="140.25" customHeight="1" x14ac:dyDescent="0.25">
      <c r="A14" s="12" t="str">
        <f t="shared" si="3"/>
        <v>IMG05</v>
      </c>
      <c r="B14" s="62" t="s">
        <v>187</v>
      </c>
      <c r="C14" s="20" t="str">
        <f t="shared" si="0"/>
        <v>Recurso M5A</v>
      </c>
      <c r="D14" s="63" t="s">
        <v>188</v>
      </c>
      <c r="E14" s="63" t="s">
        <v>155</v>
      </c>
      <c r="F14" s="13" t="str">
        <f t="shared" ca="1" si="4"/>
        <v>MA_10_03_CO_REC170_IMG05n.png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MA_10_03_CO_REC170_IMG05a.png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196</v>
      </c>
      <c r="K14" s="64"/>
      <c r="O14" s="2" t="str">
        <f>'Definición técnica de imagenes'!A22</f>
        <v>F6</v>
      </c>
    </row>
    <row r="15" spans="1:16" s="11" customFormat="1" ht="150.75" customHeight="1" x14ac:dyDescent="0.25">
      <c r="A15" s="12" t="str">
        <f t="shared" si="3"/>
        <v>IMG06</v>
      </c>
      <c r="B15" s="62" t="s">
        <v>187</v>
      </c>
      <c r="C15" s="20" t="str">
        <f t="shared" si="0"/>
        <v>Recurso M5A</v>
      </c>
      <c r="D15" s="63" t="s">
        <v>188</v>
      </c>
      <c r="E15" s="63" t="s">
        <v>155</v>
      </c>
      <c r="F15" s="13" t="str">
        <f t="shared" ca="1" si="4"/>
        <v>MA_10_03_CO_REC170_IMG06n.png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MA_10_03_CO_REC170_IMG06a.png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197</v>
      </c>
      <c r="K15" s="66"/>
      <c r="O15" s="2" t="str">
        <f>'Definición técnica de imagenes'!A24</f>
        <v>F6B</v>
      </c>
    </row>
    <row r="16" spans="1:16" s="11" customFormat="1" ht="152.25" customHeight="1" x14ac:dyDescent="0.3">
      <c r="A16" s="12" t="str">
        <f t="shared" si="3"/>
        <v>IMG07</v>
      </c>
      <c r="B16" s="62" t="s">
        <v>187</v>
      </c>
      <c r="C16" s="20" t="str">
        <f t="shared" si="0"/>
        <v>Recurso M5A</v>
      </c>
      <c r="D16" s="63" t="s">
        <v>188</v>
      </c>
      <c r="E16" s="63" t="s">
        <v>155</v>
      </c>
      <c r="F16" s="13" t="str">
        <f t="shared" ca="1" si="4"/>
        <v>MA_10_03_CO_REC170_IMG07n.png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MA_10_03_CO_REC170_IMG07a.png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198</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2016-06-02T17:05:08Z</dcterms:modified>
</cp:coreProperties>
</file>