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H35" i="1" s="1"/>
  <c r="I36" i="1"/>
  <c r="H36" i="1" s="1"/>
  <c r="I37" i="1"/>
  <c r="H37" i="1" s="1"/>
  <c r="I38" i="1"/>
  <c r="I39" i="1"/>
  <c r="H39" i="1" s="1"/>
  <c r="I40" i="1"/>
  <c r="H40" i="1" s="1"/>
  <c r="I41" i="1"/>
  <c r="H41" i="1" s="1"/>
  <c r="I42" i="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H42" i="1"/>
  <c r="A10" i="1"/>
  <c r="A11" i="1" s="1"/>
  <c r="A12" i="1" s="1"/>
  <c r="A35" i="1"/>
  <c r="A36" i="1"/>
  <c r="A37" i="1"/>
  <c r="A38" i="1"/>
  <c r="A39" i="1"/>
  <c r="A40" i="1"/>
  <c r="A41" i="1"/>
  <c r="F41" i="1"/>
  <c r="G41" i="1" s="1"/>
  <c r="F40" i="1"/>
  <c r="G40" i="1" s="1"/>
  <c r="F39" i="1"/>
  <c r="G39" i="1" s="1"/>
  <c r="F38" i="1"/>
  <c r="G38" i="1" s="1"/>
  <c r="H38" i="1"/>
  <c r="F37" i="1"/>
  <c r="G37" i="1" s="1"/>
  <c r="F36" i="1"/>
  <c r="G36" i="1" s="1"/>
  <c r="F35" i="1"/>
  <c r="G35"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2" i="1" l="1"/>
  <c r="G12" i="1" s="1"/>
  <c r="F10" i="1"/>
  <c r="G10" i="1" s="1"/>
  <c r="A13" i="1"/>
  <c r="H12" i="1"/>
  <c r="H13" i="1"/>
  <c r="H10" i="1"/>
  <c r="H11" i="1"/>
  <c r="F11" i="1"/>
  <c r="G11" i="1" s="1"/>
  <c r="A14" i="1" l="1"/>
  <c r="F13" i="1"/>
  <c r="G13" i="1" s="1"/>
  <c r="A15" i="1" l="1"/>
  <c r="F14" i="1"/>
  <c r="G14" i="1" s="1"/>
  <c r="H14" i="1"/>
  <c r="A16" i="1" l="1"/>
  <c r="F15" i="1"/>
  <c r="G15" i="1" s="1"/>
  <c r="H15" i="1"/>
  <c r="A17" i="1" l="1"/>
  <c r="H16" i="1"/>
  <c r="F16" i="1"/>
  <c r="G16" i="1" s="1"/>
  <c r="A18" i="1" l="1"/>
  <c r="F17" i="1"/>
  <c r="G17" i="1" s="1"/>
  <c r="H17" i="1"/>
  <c r="A19" i="1" l="1"/>
  <c r="F18" i="1"/>
  <c r="G18" i="1" s="1"/>
  <c r="H18" i="1"/>
  <c r="A20" i="1" l="1"/>
  <c r="F19" i="1"/>
  <c r="G19" i="1" s="1"/>
  <c r="H19" i="1"/>
  <c r="A21" i="1" l="1"/>
  <c r="H20" i="1"/>
  <c r="F20" i="1"/>
  <c r="G20" i="1" s="1"/>
  <c r="A22" i="1" l="1"/>
  <c r="F21" i="1"/>
  <c r="G21" i="1" s="1"/>
  <c r="H21" i="1"/>
  <c r="A23" i="1" l="1"/>
  <c r="F22" i="1"/>
  <c r="G22" i="1" s="1"/>
  <c r="H22" i="1"/>
  <c r="A24" i="1" l="1"/>
  <c r="F23" i="1"/>
  <c r="G23" i="1" s="1"/>
  <c r="H23" i="1"/>
  <c r="H24" i="1" l="1"/>
  <c r="F24" i="1"/>
  <c r="G24" i="1" s="1"/>
  <c r="A25" i="1"/>
  <c r="A26" i="1" l="1"/>
  <c r="F25" i="1"/>
  <c r="G25" i="1" s="1"/>
  <c r="H25" i="1"/>
  <c r="A27" i="1" l="1"/>
  <c r="F26" i="1"/>
  <c r="G26" i="1" s="1"/>
  <c r="H26" i="1"/>
  <c r="A28" i="1" l="1"/>
  <c r="F27" i="1"/>
  <c r="G27" i="1" s="1"/>
  <c r="H27" i="1"/>
  <c r="H28" i="1" l="1"/>
  <c r="A29" i="1"/>
  <c r="F28" i="1"/>
  <c r="G28" i="1" s="1"/>
  <c r="A30" i="1" l="1"/>
  <c r="F29" i="1"/>
  <c r="G29" i="1" s="1"/>
  <c r="H29" i="1"/>
  <c r="A31" i="1" l="1"/>
  <c r="F30" i="1"/>
  <c r="G30" i="1" s="1"/>
  <c r="H30" i="1"/>
  <c r="A32" i="1" l="1"/>
  <c r="F31" i="1"/>
  <c r="G31" i="1" s="1"/>
  <c r="H31" i="1"/>
  <c r="H32" i="1" l="1"/>
  <c r="A33" i="1"/>
  <c r="F32" i="1"/>
  <c r="G32" i="1" s="1"/>
  <c r="A34" i="1" l="1"/>
  <c r="F33" i="1"/>
  <c r="G33" i="1" s="1"/>
  <c r="H33" i="1"/>
  <c r="F34" i="1" l="1"/>
  <c r="G34" i="1" s="1"/>
  <c r="H34" i="1"/>
</calcChain>
</file>

<file path=xl/sharedStrings.xml><?xml version="1.0" encoding="utf-8"?>
<sst xmlns="http://schemas.openxmlformats.org/spreadsheetml/2006/main" count="444" uniqueCount="198">
  <si>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</si>
  <si>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</si>
  <si>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</si>
  <si>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</si>
  <si>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</si>
  <si>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</si>
  <si>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</si>
  <si>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</si>
  <si>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</si>
  <si>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</si>
  <si>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</si>
  <si>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</si>
  <si>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</si>
  <si>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</si>
  <si>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</si>
  <si>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</si>
  <si>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</si>
  <si>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</si>
  <si>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</si>
  <si>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</si>
  <si>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</si>
  <si>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</si>
  <si>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</si>
  <si>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</si>
  <si>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</si>
  <si>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</si>
  <si>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</si>
  <si>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</si>
  <si>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</si>
  <si>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</si>
  <si>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</si>
  <si>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</si>
  <si>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</si>
  <si>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</si>
  <si>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</si>
  <si>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</si>
  <si>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</si>
  <si>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</si>
  <si>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</si>
  <si>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</si>
  <si>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</si>
  <si>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</si>
  <si>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</si>
  <si>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</si>
  <si>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</si>
  <si>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</si>
  <si>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</si>
  <si>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</si>
  <si>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</si>
  <si>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</si>
  <si>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</si>
  <si>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</si>
  <si>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</si>
  <si>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</si>
  <si>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</si>
  <si>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</si>
  <si>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</si>
  <si>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</si>
  <si>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</si>
  <si>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</si>
  <si>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</si>
  <si>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</si>
  <si>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</si>
  <si>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</si>
  <si>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</si>
  <si>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</si>
  <si>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</si>
  <si>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</si>
  <si>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</si>
  <si>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</si>
  <si>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</si>
  <si>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</si>
  <si>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</si>
  <si>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</si>
  <si>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</si>
  <si>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</si>
  <si>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</si>
  <si>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</si>
  <si>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</si>
  <si>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</si>
  <si>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</si>
  <si>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</si>
  <si>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</si>
  <si>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</si>
  <si>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</si>
  <si>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</si>
  <si>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</si>
  <si>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</si>
  <si>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</si>
  <si>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</si>
  <si>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</si>
  <si>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</si>
  <si>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</si>
  <si>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</si>
  <si>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</si>
  <si>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</si>
  <si>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</si>
  <si>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</si>
  <si>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</si>
  <si>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</si>
  <si>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</si>
  <si>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</si>
  <si>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</si>
  <si>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</si>
  <si>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</si>
  <si>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</si>
  <si>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</si>
  <si>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</si>
  <si>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</si>
  <si>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</si>
  <si>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</si>
  <si>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</si>
  <si>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</si>
  <si>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</si>
  <si>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</si>
  <si>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</si>
  <si>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</si>
  <si>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</si>
  <si>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</si>
  <si>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</si>
  <si>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</si>
  <si>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</si>
  <si>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</si>
  <si>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</si>
  <si>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</si>
  <si>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</si>
  <si>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</si>
  <si>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</si>
  <si>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</si>
  <si>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</si>
  <si>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</si>
  <si>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</si>
  <si>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</si>
  <si>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</si>
  <si>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</si>
  <si>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</si>
  <si>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</si>
  <si>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</si>
  <si>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</si>
  <si>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</si>
  <si>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</si>
  <si>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</si>
  <si>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</si>
  <si>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</si>
  <si>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</si>
  <si>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</si>
  <si>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</si>
  <si>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</si>
  <si>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</si>
  <si>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</si>
  <si>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</si>
  <si>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</si>
  <si>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</si>
  <si>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</si>
  <si>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</si>
  <si>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</si>
  <si>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</si>
  <si>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</si>
  <si>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</si>
  <si>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</si>
  <si>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</si>
  <si>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</si>
  <si>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</si>
  <si>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</si>
  <si>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</si>
  <si>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</si>
  <si>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</si>
  <si>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</si>
  <si>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</si>
  <si>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</si>
  <si>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</si>
  <si>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</si>
  <si>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</si>
  <si>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</si>
  <si>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</si>
  <si>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</si>
  <si>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</si>
  <si>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</si>
  <si>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</si>
  <si>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</si>
  <si>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</si>
  <si>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</si>
  <si>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</si>
  <si>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</si>
  <si>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</si>
  <si>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</si>
  <si>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</si>
  <si>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</si>
  <si>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</si>
  <si>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</si>
  <si>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</si>
  <si>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</si>
  <si>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 xml:space="preserve">Generar un plano cartesiano como el que se muestra, con flechas en los cuatro extremos de las rectas. 
Los vértices de la figura deben ir exactamente sobre la cuadrícula. </t>
  </si>
  <si>
    <t>MA_07_05_CO_REC280</t>
  </si>
  <si>
    <t xml:space="preserve">Generar un plano cartesiano como el que se muestra, con flechas en los cuatro extremos de las rectas. </t>
  </si>
  <si>
    <t>Ilustración</t>
  </si>
  <si>
    <t>Los números racionales</t>
  </si>
  <si>
    <t>Adriana Ma. Pachón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</si>
</sst>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3" Type="http://schemas.openxmlformats.org/officeDocument/2006/relationships/image" Target="../media/image3.jpg"/><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jpg"/><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1.jpg"/><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png"/><Relationship Id="rId15" Type="http://schemas.openxmlformats.org/officeDocument/2006/relationships/image" Target="../media/image15.gif"/><Relationship Id="rId23" Type="http://schemas.openxmlformats.org/officeDocument/2006/relationships/image" Target="../media/image23.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jpg"/><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s>
</file>

<file path=xl/drawings/drawing1.xml><?xml version="1.0" encoding="utf-8"?>
<xdr:wsDr xmlns:xdr="http://schemas.openxmlformats.org/drawingml/2006/spreadsheetDrawing" xmlns:a="http://schemas.openxmlformats.org/drawingml/2006/main">
  <xdr:twoCellAnchor editAs="oneCell">
    <xdr:from>
      <xdr:col>10</xdr:col>
      <xdr:colOff>83171</xdr:colOff>
      <xdr:row>9</xdr:row>
      <xdr:rowOff>148166</xdr:rowOff>
    </xdr:from>
    <xdr:to>
      <xdr:col>15</xdr:col>
      <xdr:colOff>357716</xdr:colOff>
      <xdr:row>9</xdr:row>
      <xdr:rowOff>2205566</xdr:rowOff>
    </xdr:to>
    <xdr:pic>
      <xdr:nvPicPr>
        <xdr:cNvPr id="2" name="Imagen 1" descr="Ima-Rec-28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56671" y="2296583"/>
          <a:ext cx="2528795" cy="2057400"/>
        </a:xfrm>
        <a:prstGeom prst="rect">
          <a:avLst/>
        </a:prstGeom>
      </xdr:spPr>
    </xdr:pic>
    <xdr:clientData/>
  </xdr:twoCellAnchor>
  <xdr:twoCellAnchor editAs="oneCell">
    <xdr:from>
      <xdr:col>10</xdr:col>
      <xdr:colOff>60125</xdr:colOff>
      <xdr:row>14</xdr:row>
      <xdr:rowOff>52916</xdr:rowOff>
    </xdr:from>
    <xdr:to>
      <xdr:col>15</xdr:col>
      <xdr:colOff>313265</xdr:colOff>
      <xdr:row>14</xdr:row>
      <xdr:rowOff>2313515</xdr:rowOff>
    </xdr:to>
    <xdr:pic>
      <xdr:nvPicPr>
        <xdr:cNvPr id="7" name="Imagen 6" descr="Ima-Rec-28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33625" y="9821333"/>
          <a:ext cx="2507390" cy="2260599"/>
        </a:xfrm>
        <a:prstGeom prst="rect">
          <a:avLst/>
        </a:prstGeom>
      </xdr:spPr>
    </xdr:pic>
    <xdr:clientData/>
  </xdr:twoCellAnchor>
  <xdr:twoCellAnchor editAs="oneCell">
    <xdr:from>
      <xdr:col>10</xdr:col>
      <xdr:colOff>186587</xdr:colOff>
      <xdr:row>19</xdr:row>
      <xdr:rowOff>116416</xdr:rowOff>
    </xdr:from>
    <xdr:to>
      <xdr:col>15</xdr:col>
      <xdr:colOff>35982</xdr:colOff>
      <xdr:row>19</xdr:row>
      <xdr:rowOff>2091266</xdr:rowOff>
    </xdr:to>
    <xdr:pic>
      <xdr:nvPicPr>
        <xdr:cNvPr id="12" name="Imagen 11" descr="Ima-Rec-28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760087" y="16901583"/>
          <a:ext cx="2103645" cy="1974850"/>
        </a:xfrm>
        <a:prstGeom prst="rect">
          <a:avLst/>
        </a:prstGeom>
      </xdr:spPr>
    </xdr:pic>
    <xdr:clientData/>
  </xdr:twoCellAnchor>
  <xdr:twoCellAnchor editAs="oneCell">
    <xdr:from>
      <xdr:col>10</xdr:col>
      <xdr:colOff>165497</xdr:colOff>
      <xdr:row>24</xdr:row>
      <xdr:rowOff>163597</xdr:rowOff>
    </xdr:from>
    <xdr:to>
      <xdr:col>15</xdr:col>
      <xdr:colOff>571501</xdr:colOff>
      <xdr:row>24</xdr:row>
      <xdr:rowOff>2370665</xdr:rowOff>
    </xdr:to>
    <xdr:pic>
      <xdr:nvPicPr>
        <xdr:cNvPr id="17" name="Imagen 16" descr="Ima-Rec-28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738997" y="24103097"/>
          <a:ext cx="2660254" cy="2207068"/>
        </a:xfrm>
        <a:prstGeom prst="rect">
          <a:avLst/>
        </a:prstGeom>
      </xdr:spPr>
    </xdr:pic>
    <xdr:clientData/>
  </xdr:twoCellAnchor>
  <xdr:twoCellAnchor editAs="oneCell">
    <xdr:from>
      <xdr:col>10</xdr:col>
      <xdr:colOff>235856</xdr:colOff>
      <xdr:row>29</xdr:row>
      <xdr:rowOff>78132</xdr:rowOff>
    </xdr:from>
    <xdr:to>
      <xdr:col>15</xdr:col>
      <xdr:colOff>17536</xdr:colOff>
      <xdr:row>30</xdr:row>
      <xdr:rowOff>13909</xdr:rowOff>
    </xdr:to>
    <xdr:pic>
      <xdr:nvPicPr>
        <xdr:cNvPr id="23" name="Imagen 22" descr="Ima-Rec-28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809356" y="31143239"/>
          <a:ext cx="2040466" cy="2194563"/>
        </a:xfrm>
        <a:prstGeom prst="rect">
          <a:avLst/>
        </a:prstGeom>
      </xdr:spPr>
    </xdr:pic>
    <xdr:clientData/>
  </xdr:twoCellAnchor>
  <xdr:twoCellAnchor editAs="oneCell">
    <xdr:from>
      <xdr:col>9</xdr:col>
      <xdr:colOff>142876</xdr:colOff>
      <xdr:row>13</xdr:row>
      <xdr:rowOff>369094</xdr:rowOff>
    </xdr:from>
    <xdr:to>
      <xdr:col>9</xdr:col>
      <xdr:colOff>2562226</xdr:colOff>
      <xdr:row>13</xdr:row>
      <xdr:rowOff>940594</xdr:rowOff>
    </xdr:to>
    <xdr:pic>
      <xdr:nvPicPr>
        <xdr:cNvPr id="28" name="Imagen 27" descr="C:\Users\cen_3f_cdo_pc10a\Google Drive\2. AulaPlaneta\EDICION\2. MA_07_05_CO\Copia GH\Imagenes_Recursos\MA_07_05_CO_REC280_IMG05.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037470" y="8774907"/>
          <a:ext cx="2419350" cy="571500"/>
        </a:xfrm>
        <a:prstGeom prst="rect">
          <a:avLst/>
        </a:prstGeom>
        <a:noFill/>
        <a:ln>
          <a:noFill/>
        </a:ln>
      </xdr:spPr>
    </xdr:pic>
    <xdr:clientData/>
  </xdr:twoCellAnchor>
  <xdr:twoCellAnchor editAs="oneCell">
    <xdr:from>
      <xdr:col>9</xdr:col>
      <xdr:colOff>321469</xdr:colOff>
      <xdr:row>11</xdr:row>
      <xdr:rowOff>452438</xdr:rowOff>
    </xdr:from>
    <xdr:to>
      <xdr:col>9</xdr:col>
      <xdr:colOff>2302669</xdr:colOff>
      <xdr:row>11</xdr:row>
      <xdr:rowOff>1023938</xdr:rowOff>
    </xdr:to>
    <xdr:pic>
      <xdr:nvPicPr>
        <xdr:cNvPr id="29" name="Imagen 28" descr="C:\Users\cen_3f_cdo_pc10a\Google Drive\2. AulaPlaneta\EDICION\2. MA_07_05_CO\Copia GH\Imagenes_Recursos\MA_07_05_CO_REC280_IMG03.gif"/>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16063" y="6262688"/>
          <a:ext cx="1981200" cy="571500"/>
        </a:xfrm>
        <a:prstGeom prst="rect">
          <a:avLst/>
        </a:prstGeom>
        <a:noFill/>
        <a:ln>
          <a:noFill/>
        </a:ln>
      </xdr:spPr>
    </xdr:pic>
    <xdr:clientData/>
  </xdr:twoCellAnchor>
  <xdr:twoCellAnchor editAs="oneCell">
    <xdr:from>
      <xdr:col>9</xdr:col>
      <xdr:colOff>309563</xdr:colOff>
      <xdr:row>12</xdr:row>
      <xdr:rowOff>464344</xdr:rowOff>
    </xdr:from>
    <xdr:to>
      <xdr:col>9</xdr:col>
      <xdr:colOff>2290763</xdr:colOff>
      <xdr:row>12</xdr:row>
      <xdr:rowOff>1035844</xdr:rowOff>
    </xdr:to>
    <xdr:pic>
      <xdr:nvPicPr>
        <xdr:cNvPr id="30" name="Imagen 29" descr="C:\Users\cen_3f_cdo_pc10a\Google Drive\2. AulaPlaneta\EDICION\2. MA_07_05_CO\Copia GH\Imagenes_Recursos\MA_07_05_CO_REC280_IMG04.gif"/>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204157" y="7703344"/>
          <a:ext cx="1981200" cy="571500"/>
        </a:xfrm>
        <a:prstGeom prst="rect">
          <a:avLst/>
        </a:prstGeom>
        <a:noFill/>
        <a:ln>
          <a:noFill/>
        </a:ln>
      </xdr:spPr>
    </xdr:pic>
    <xdr:clientData/>
  </xdr:twoCellAnchor>
  <xdr:twoCellAnchor editAs="oneCell">
    <xdr:from>
      <xdr:col>9</xdr:col>
      <xdr:colOff>345281</xdr:colOff>
      <xdr:row>10</xdr:row>
      <xdr:rowOff>440531</xdr:rowOff>
    </xdr:from>
    <xdr:to>
      <xdr:col>9</xdr:col>
      <xdr:colOff>2326481</xdr:colOff>
      <xdr:row>10</xdr:row>
      <xdr:rowOff>1012031</xdr:rowOff>
    </xdr:to>
    <xdr:pic>
      <xdr:nvPicPr>
        <xdr:cNvPr id="31" name="Imagen 30" descr="C:\Users\cen_3f_cdo_pc10a\Google Drive\2. AulaPlaneta\EDICION\2. MA_07_05_CO\Copia GH\Imagenes_Recursos\MA_07_05_CO_REC280_IMG02.gif"/>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39875" y="4941094"/>
          <a:ext cx="1981200" cy="571500"/>
        </a:xfrm>
        <a:prstGeom prst="rect">
          <a:avLst/>
        </a:prstGeom>
        <a:noFill/>
        <a:ln>
          <a:noFill/>
        </a:ln>
      </xdr:spPr>
    </xdr:pic>
    <xdr:clientData/>
  </xdr:twoCellAnchor>
  <xdr:twoCellAnchor editAs="oneCell">
    <xdr:from>
      <xdr:col>9</xdr:col>
      <xdr:colOff>95250</xdr:colOff>
      <xdr:row>15</xdr:row>
      <xdr:rowOff>285751</xdr:rowOff>
    </xdr:from>
    <xdr:to>
      <xdr:col>9</xdr:col>
      <xdr:colOff>2495550</xdr:colOff>
      <xdr:row>15</xdr:row>
      <xdr:rowOff>857251</xdr:rowOff>
    </xdr:to>
    <xdr:pic>
      <xdr:nvPicPr>
        <xdr:cNvPr id="32" name="Imagen 31" descr="C:\Users\cen_3f_cdo_pc10a\Google Drive\2. AulaPlaneta\EDICION\2. MA_07_05_CO\Copia GH\Imagenes_Recursos\MA_07_05_CO_REC280_IMG07.gif"/>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89844" y="12442032"/>
          <a:ext cx="2400300" cy="571500"/>
        </a:xfrm>
        <a:prstGeom prst="rect">
          <a:avLst/>
        </a:prstGeom>
        <a:noFill/>
        <a:ln>
          <a:noFill/>
        </a:ln>
      </xdr:spPr>
    </xdr:pic>
    <xdr:clientData/>
  </xdr:twoCellAnchor>
  <xdr:twoCellAnchor editAs="oneCell">
    <xdr:from>
      <xdr:col>9</xdr:col>
      <xdr:colOff>119062</xdr:colOff>
      <xdr:row>16</xdr:row>
      <xdr:rowOff>333375</xdr:rowOff>
    </xdr:from>
    <xdr:to>
      <xdr:col>9</xdr:col>
      <xdr:colOff>2519362</xdr:colOff>
      <xdr:row>16</xdr:row>
      <xdr:rowOff>904875</xdr:rowOff>
    </xdr:to>
    <xdr:pic>
      <xdr:nvPicPr>
        <xdr:cNvPr id="33" name="Imagen 32" descr="C:\Users\cen_3f_cdo_pc10a\Google Drive\2. AulaPlaneta\EDICION\2. MA_07_05_CO\Copia GH\Imagenes_Recursos\MA_07_05_CO_REC280_IMG08.gif"/>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13656" y="13596938"/>
          <a:ext cx="2400300" cy="571500"/>
        </a:xfrm>
        <a:prstGeom prst="rect">
          <a:avLst/>
        </a:prstGeom>
        <a:noFill/>
        <a:ln>
          <a:noFill/>
        </a:ln>
      </xdr:spPr>
    </xdr:pic>
    <xdr:clientData/>
  </xdr:twoCellAnchor>
  <xdr:twoCellAnchor editAs="oneCell">
    <xdr:from>
      <xdr:col>9</xdr:col>
      <xdr:colOff>95250</xdr:colOff>
      <xdr:row>17</xdr:row>
      <xdr:rowOff>345282</xdr:rowOff>
    </xdr:from>
    <xdr:to>
      <xdr:col>9</xdr:col>
      <xdr:colOff>2495550</xdr:colOff>
      <xdr:row>17</xdr:row>
      <xdr:rowOff>916782</xdr:rowOff>
    </xdr:to>
    <xdr:pic>
      <xdr:nvPicPr>
        <xdr:cNvPr id="34" name="Imagen 33" descr="C:\Users\cen_3f_cdo_pc10a\Google Drive\2. AulaPlaneta\EDICION\2. MA_07_05_CO\Copia GH\Imagenes_Recursos\MA_07_05_CO_REC280_IMG09.gif"/>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89844" y="14811376"/>
          <a:ext cx="2400300" cy="571500"/>
        </a:xfrm>
        <a:prstGeom prst="rect">
          <a:avLst/>
        </a:prstGeom>
        <a:noFill/>
        <a:ln>
          <a:noFill/>
        </a:ln>
      </xdr:spPr>
    </xdr:pic>
    <xdr:clientData/>
  </xdr:twoCellAnchor>
  <xdr:twoCellAnchor editAs="oneCell">
    <xdr:from>
      <xdr:col>9</xdr:col>
      <xdr:colOff>404812</xdr:colOff>
      <xdr:row>18</xdr:row>
      <xdr:rowOff>357188</xdr:rowOff>
    </xdr:from>
    <xdr:to>
      <xdr:col>9</xdr:col>
      <xdr:colOff>2366962</xdr:colOff>
      <xdr:row>18</xdr:row>
      <xdr:rowOff>928688</xdr:rowOff>
    </xdr:to>
    <xdr:pic>
      <xdr:nvPicPr>
        <xdr:cNvPr id="35" name="Imagen 34" descr="C:\Users\cen_3f_cdo_pc10a\Google Drive\2. AulaPlaneta\EDICION\2. MA_07_05_CO\Copia GH\Imagenes_Recursos\MA_07_05_CO_REC280_IMG10.gif"/>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299406" y="16013907"/>
          <a:ext cx="1962150" cy="571500"/>
        </a:xfrm>
        <a:prstGeom prst="rect">
          <a:avLst/>
        </a:prstGeom>
        <a:noFill/>
        <a:ln>
          <a:noFill/>
        </a:ln>
      </xdr:spPr>
    </xdr:pic>
    <xdr:clientData/>
  </xdr:twoCellAnchor>
  <xdr:twoCellAnchor editAs="oneCell">
    <xdr:from>
      <xdr:col>9</xdr:col>
      <xdr:colOff>154781</xdr:colOff>
      <xdr:row>20</xdr:row>
      <xdr:rowOff>309563</xdr:rowOff>
    </xdr:from>
    <xdr:to>
      <xdr:col>10</xdr:col>
      <xdr:colOff>433387</xdr:colOff>
      <xdr:row>20</xdr:row>
      <xdr:rowOff>871538</xdr:rowOff>
    </xdr:to>
    <xdr:pic>
      <xdr:nvPicPr>
        <xdr:cNvPr id="36" name="Imagen 35" descr="C:\Users\cen_3f_cdo_pc10a\Google Drive\2. AulaPlaneta\EDICION\2. MA_07_05_CO\Copia GH\Imagenes_Recursos\MA_07_05_CO_REC280_IMG12.gif"/>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49375" y="19919157"/>
          <a:ext cx="2933700" cy="561975"/>
        </a:xfrm>
        <a:prstGeom prst="rect">
          <a:avLst/>
        </a:prstGeom>
        <a:noFill/>
        <a:ln>
          <a:noFill/>
        </a:ln>
      </xdr:spPr>
    </xdr:pic>
    <xdr:clientData/>
  </xdr:twoCellAnchor>
  <xdr:twoCellAnchor editAs="oneCell">
    <xdr:from>
      <xdr:col>9</xdr:col>
      <xdr:colOff>119062</xdr:colOff>
      <xdr:row>21</xdr:row>
      <xdr:rowOff>273844</xdr:rowOff>
    </xdr:from>
    <xdr:to>
      <xdr:col>10</xdr:col>
      <xdr:colOff>397668</xdr:colOff>
      <xdr:row>21</xdr:row>
      <xdr:rowOff>835819</xdr:rowOff>
    </xdr:to>
    <xdr:pic>
      <xdr:nvPicPr>
        <xdr:cNvPr id="37" name="Imagen 36" descr="C:\Users\cen_3f_cdo_pc10a\Google Drive\2. AulaPlaneta\EDICION\2. MA_07_05_CO\Copia GH\Imagenes_Recursos\MA_07_05_CO_REC280_IMG13.gif"/>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013656" y="21002625"/>
          <a:ext cx="2933700" cy="561975"/>
        </a:xfrm>
        <a:prstGeom prst="rect">
          <a:avLst/>
        </a:prstGeom>
        <a:noFill/>
        <a:ln>
          <a:noFill/>
        </a:ln>
      </xdr:spPr>
    </xdr:pic>
    <xdr:clientData/>
  </xdr:twoCellAnchor>
  <xdr:twoCellAnchor editAs="oneCell">
    <xdr:from>
      <xdr:col>9</xdr:col>
      <xdr:colOff>178594</xdr:colOff>
      <xdr:row>22</xdr:row>
      <xdr:rowOff>202406</xdr:rowOff>
    </xdr:from>
    <xdr:to>
      <xdr:col>10</xdr:col>
      <xdr:colOff>457200</xdr:colOff>
      <xdr:row>22</xdr:row>
      <xdr:rowOff>764381</xdr:rowOff>
    </xdr:to>
    <xdr:pic>
      <xdr:nvPicPr>
        <xdr:cNvPr id="38" name="Imagen 37" descr="C:\Users\cen_3f_cdo_pc10a\Google Drive\2. AulaPlaneta\EDICION\2. MA_07_05_CO\Copia GH\Imagenes_Recursos\MA_07_05_CO_REC280_IMG14.gif"/>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073188" y="22014656"/>
          <a:ext cx="2933700" cy="561975"/>
        </a:xfrm>
        <a:prstGeom prst="rect">
          <a:avLst/>
        </a:prstGeom>
        <a:noFill/>
        <a:ln>
          <a:noFill/>
        </a:ln>
      </xdr:spPr>
    </xdr:pic>
    <xdr:clientData/>
  </xdr:twoCellAnchor>
  <xdr:twoCellAnchor editAs="oneCell">
    <xdr:from>
      <xdr:col>9</xdr:col>
      <xdr:colOff>119063</xdr:colOff>
      <xdr:row>23</xdr:row>
      <xdr:rowOff>369094</xdr:rowOff>
    </xdr:from>
    <xdr:to>
      <xdr:col>10</xdr:col>
      <xdr:colOff>397669</xdr:colOff>
      <xdr:row>23</xdr:row>
      <xdr:rowOff>931069</xdr:rowOff>
    </xdr:to>
    <xdr:pic>
      <xdr:nvPicPr>
        <xdr:cNvPr id="39" name="Imagen 38" descr="C:\Users\cen_3f_cdo_pc10a\Google Drive\2. AulaPlaneta\EDICION\2. MA_07_05_CO\Copia GH\Imagenes_Recursos\MA_07_05_CO_REC280_IMG15.gif"/>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013657" y="23145750"/>
          <a:ext cx="2933700" cy="561975"/>
        </a:xfrm>
        <a:prstGeom prst="rect">
          <a:avLst/>
        </a:prstGeom>
        <a:noFill/>
        <a:ln>
          <a:noFill/>
        </a:ln>
      </xdr:spPr>
    </xdr:pic>
    <xdr:clientData/>
  </xdr:twoCellAnchor>
  <xdr:twoCellAnchor editAs="oneCell">
    <xdr:from>
      <xdr:col>9</xdr:col>
      <xdr:colOff>202406</xdr:colOff>
      <xdr:row>25</xdr:row>
      <xdr:rowOff>333375</xdr:rowOff>
    </xdr:from>
    <xdr:to>
      <xdr:col>9</xdr:col>
      <xdr:colOff>2212181</xdr:colOff>
      <xdr:row>25</xdr:row>
      <xdr:rowOff>904875</xdr:rowOff>
    </xdr:to>
    <xdr:pic>
      <xdr:nvPicPr>
        <xdr:cNvPr id="40" name="Imagen 39" descr="C:\Users\cen_3f_cdo_pc10a\Google Drive\2. AulaPlaneta\EDICION\2. MA_07_05_CO\Copia GH\Imagenes_Recursos\MA_07_05_CO_REC280_IMG17.gif"/>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97000" y="26908125"/>
          <a:ext cx="2009775" cy="571500"/>
        </a:xfrm>
        <a:prstGeom prst="rect">
          <a:avLst/>
        </a:prstGeom>
        <a:noFill/>
        <a:ln>
          <a:noFill/>
        </a:ln>
      </xdr:spPr>
    </xdr:pic>
    <xdr:clientData/>
  </xdr:twoCellAnchor>
  <xdr:twoCellAnchor editAs="oneCell">
    <xdr:from>
      <xdr:col>9</xdr:col>
      <xdr:colOff>119062</xdr:colOff>
      <xdr:row>26</xdr:row>
      <xdr:rowOff>381000</xdr:rowOff>
    </xdr:from>
    <xdr:to>
      <xdr:col>10</xdr:col>
      <xdr:colOff>340518</xdr:colOff>
      <xdr:row>26</xdr:row>
      <xdr:rowOff>952500</xdr:rowOff>
    </xdr:to>
    <xdr:pic>
      <xdr:nvPicPr>
        <xdr:cNvPr id="41" name="Imagen 40" descr="C:\Users\cen_3f_cdo_pc10a\Google Drive\2. AulaPlaneta\EDICION\2. MA_07_05_CO\Copia GH\Imagenes_Recursos\MA_07_05_CO_REC280_IMG18.gif"/>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013656" y="28122563"/>
          <a:ext cx="2876550" cy="571500"/>
        </a:xfrm>
        <a:prstGeom prst="rect">
          <a:avLst/>
        </a:prstGeom>
        <a:noFill/>
        <a:ln>
          <a:noFill/>
        </a:ln>
      </xdr:spPr>
    </xdr:pic>
    <xdr:clientData/>
  </xdr:twoCellAnchor>
  <xdr:twoCellAnchor editAs="oneCell">
    <xdr:from>
      <xdr:col>9</xdr:col>
      <xdr:colOff>190500</xdr:colOff>
      <xdr:row>27</xdr:row>
      <xdr:rowOff>309563</xdr:rowOff>
    </xdr:from>
    <xdr:to>
      <xdr:col>10</xdr:col>
      <xdr:colOff>411956</xdr:colOff>
      <xdr:row>27</xdr:row>
      <xdr:rowOff>881063</xdr:rowOff>
    </xdr:to>
    <xdr:pic>
      <xdr:nvPicPr>
        <xdr:cNvPr id="42" name="Imagen 41" descr="C:\Users\cen_3f_cdo_pc10a\Google Drive\2. AulaPlaneta\EDICION\2. MA_07_05_CO\Copia GH\Imagenes_Recursos\MA_07_05_CO_REC280_IMG19.gif"/>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4085094" y="29229844"/>
          <a:ext cx="2876550" cy="571500"/>
        </a:xfrm>
        <a:prstGeom prst="rect">
          <a:avLst/>
        </a:prstGeom>
        <a:noFill/>
        <a:ln>
          <a:noFill/>
        </a:ln>
      </xdr:spPr>
    </xdr:pic>
    <xdr:clientData/>
  </xdr:twoCellAnchor>
  <xdr:twoCellAnchor editAs="oneCell">
    <xdr:from>
      <xdr:col>9</xdr:col>
      <xdr:colOff>190500</xdr:colOff>
      <xdr:row>28</xdr:row>
      <xdr:rowOff>321469</xdr:rowOff>
    </xdr:from>
    <xdr:to>
      <xdr:col>10</xdr:col>
      <xdr:colOff>411956</xdr:colOff>
      <xdr:row>28</xdr:row>
      <xdr:rowOff>892969</xdr:rowOff>
    </xdr:to>
    <xdr:pic>
      <xdr:nvPicPr>
        <xdr:cNvPr id="43" name="Imagen 42" descr="C:\Users\cen_3f_cdo_pc10a\Google Drive\2. AulaPlaneta\EDICION\2. MA_07_05_CO\Copia GH\Imagenes_Recursos\MA_07_05_CO_REC280_IMG20.gif"/>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085094" y="30313313"/>
          <a:ext cx="2876550" cy="571500"/>
        </a:xfrm>
        <a:prstGeom prst="rect">
          <a:avLst/>
        </a:prstGeom>
        <a:noFill/>
        <a:ln>
          <a:noFill/>
        </a:ln>
      </xdr:spPr>
    </xdr:pic>
    <xdr:clientData/>
  </xdr:twoCellAnchor>
  <xdr:twoCellAnchor editAs="oneCell">
    <xdr:from>
      <xdr:col>9</xdr:col>
      <xdr:colOff>333375</xdr:colOff>
      <xdr:row>30</xdr:row>
      <xdr:rowOff>357187</xdr:rowOff>
    </xdr:from>
    <xdr:to>
      <xdr:col>9</xdr:col>
      <xdr:colOff>2343150</xdr:colOff>
      <xdr:row>30</xdr:row>
      <xdr:rowOff>919162</xdr:rowOff>
    </xdr:to>
    <xdr:pic>
      <xdr:nvPicPr>
        <xdr:cNvPr id="44" name="Imagen 43" descr="C:\Users\cen_3f_cdo_pc10a\Google Drive\2. AulaPlaneta\EDICION\2. MA_07_05_CO\Copia GH\Imagenes_Recursos\MA_07_05_CO_REC280_IMG22.gif"/>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227969" y="33766125"/>
          <a:ext cx="2009775" cy="561975"/>
        </a:xfrm>
        <a:prstGeom prst="rect">
          <a:avLst/>
        </a:prstGeom>
        <a:noFill/>
        <a:ln>
          <a:noFill/>
        </a:ln>
      </xdr:spPr>
    </xdr:pic>
    <xdr:clientData/>
  </xdr:twoCellAnchor>
  <xdr:twoCellAnchor editAs="oneCell">
    <xdr:from>
      <xdr:col>9</xdr:col>
      <xdr:colOff>345281</xdr:colOff>
      <xdr:row>31</xdr:row>
      <xdr:rowOff>440531</xdr:rowOff>
    </xdr:from>
    <xdr:to>
      <xdr:col>10</xdr:col>
      <xdr:colOff>566737</xdr:colOff>
      <xdr:row>31</xdr:row>
      <xdr:rowOff>1012031</xdr:rowOff>
    </xdr:to>
    <xdr:pic>
      <xdr:nvPicPr>
        <xdr:cNvPr id="45" name="Imagen 44" descr="C:\Users\cen_3f_cdo_pc10a\Google Drive\2. AulaPlaneta\EDICION\2. MA_07_05_CO\Copia GH\Imagenes_Recursos\MA_07_05_CO_REC280_IMG23.gif"/>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239875" y="35052000"/>
          <a:ext cx="2876550" cy="571500"/>
        </a:xfrm>
        <a:prstGeom prst="rect">
          <a:avLst/>
        </a:prstGeom>
        <a:noFill/>
        <a:ln>
          <a:noFill/>
        </a:ln>
      </xdr:spPr>
    </xdr:pic>
    <xdr:clientData/>
  </xdr:twoCellAnchor>
  <xdr:twoCellAnchor editAs="oneCell">
    <xdr:from>
      <xdr:col>9</xdr:col>
      <xdr:colOff>428625</xdr:colOff>
      <xdr:row>32</xdr:row>
      <xdr:rowOff>250032</xdr:rowOff>
    </xdr:from>
    <xdr:to>
      <xdr:col>9</xdr:col>
      <xdr:colOff>2438400</xdr:colOff>
      <xdr:row>32</xdr:row>
      <xdr:rowOff>812007</xdr:rowOff>
    </xdr:to>
    <xdr:pic>
      <xdr:nvPicPr>
        <xdr:cNvPr id="46" name="Imagen 45" descr="C:\Users\cen_3f_cdo_pc10a\Google Drive\2. AulaPlaneta\EDICION\2. MA_07_05_CO\Copia GH\Imagenes_Recursos\MA_07_05_CO_REC280_IMG24.gif"/>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323219" y="36123563"/>
          <a:ext cx="2009775" cy="561975"/>
        </a:xfrm>
        <a:prstGeom prst="rect">
          <a:avLst/>
        </a:prstGeom>
        <a:noFill/>
        <a:ln>
          <a:noFill/>
        </a:ln>
      </xdr:spPr>
    </xdr:pic>
    <xdr:clientData/>
  </xdr:twoCellAnchor>
  <xdr:twoCellAnchor editAs="oneCell">
    <xdr:from>
      <xdr:col>9</xdr:col>
      <xdr:colOff>285750</xdr:colOff>
      <xdr:row>33</xdr:row>
      <xdr:rowOff>154781</xdr:rowOff>
    </xdr:from>
    <xdr:to>
      <xdr:col>10</xdr:col>
      <xdr:colOff>507206</xdr:colOff>
      <xdr:row>33</xdr:row>
      <xdr:rowOff>726281</xdr:rowOff>
    </xdr:to>
    <xdr:pic>
      <xdr:nvPicPr>
        <xdr:cNvPr id="47" name="Imagen 46" descr="C:\Users\cen_3f_cdo_pc10a\Google Drive\2. AulaPlaneta\EDICION\2. MA_07_05_CO\Copia GH\Imagenes_Recursos\MA_07_05_CO_REC280_IMG25.gif"/>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180344" y="37016531"/>
          <a:ext cx="2876550" cy="571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20" workbookViewId="0">
      <pane ySplit="9" topLeftCell="A10" activePane="bottomLeft" state="frozen"/>
      <selection pane="bottomLeft" activeCell="J34" sqref="J34"/>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42398</v>
      </c>
      <c r="G3" s="80"/>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6" t="s">
        <v>196</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197</v>
      </c>
      <c r="D5" s="89"/>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85.1" customHeight="1" x14ac:dyDescent="0.25">
      <c r="A10" s="12" t="str">
        <f>IF(OR(B10&lt;&gt;"",J10&lt;&gt;""),"IMG01","")</f>
        <v>IMG01</v>
      </c>
      <c r="B10" s="62" t="s">
        <v>190</v>
      </c>
      <c r="C10" s="20" t="str">
        <f t="shared" ref="C10:C41" si="0">IF(OR(B10&lt;&gt;"",J10&lt;&gt;""),IF($G$4="Recurso",CONCATENATE($G$4," ",$G$5),$G$4),"")</f>
        <v>Recurso M7A</v>
      </c>
      <c r="D10" s="63" t="s">
        <v>195</v>
      </c>
      <c r="E10" s="63" t="s">
        <v>155</v>
      </c>
      <c r="F10" s="13" t="str">
        <f t="shared" ref="F10" ca="1" si="1">IF(OR(B10&lt;&gt;"",J10&lt;&gt;""),CONCATENATE($C$7,"_",$A10,IF($G$4="Cuaderno de Estudio","_small",CONCATENATE(IF(I10="","","n"),IF(LEFT($G$5,1)="F",".jpg",".png")))),"")</f>
        <v>MA_07_05_CO_REC280_IMG01n.png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02.95" customHeight="1" x14ac:dyDescent="0.25">
      <c r="A11" s="12" t="str">
        <f t="shared" ref="A11:A18" si="3">IF(OR(B11&lt;&gt;"",J11&lt;&gt;""),CONCATENATE(LEFT(A10,3),IF(MID(A10,4,2)+1&lt;10,CONCATENATE("0",MID(A10,4,2)+1))),"")</f>
        <v>IMG02</v>
      </c>
      <c r="B11" s="62" t="s">
        <v>191</v>
      </c>
      <c r="C11" s="20" t="str">
        <f t="shared" si="0"/>
        <v>Recurso M7A</v>
      </c>
      <c r="D11" s="63" t="s">
        <v>195</v>
      </c>
      <c r="E11" s="63" t="s">
        <v>67</v>
      </c>
      <c r="F11" s="13" t="str">
        <f t="shared" ref="F11:F74" ca="1" si="4">IF(OR(B11&lt;&gt;"",J11&lt;&gt;""),CONCATENATE($C$7,"_",$A11,IF($G$4="Cuaderno de Estudio","_small",CONCATENATE(IF(I11="","","n"),IF(LEFT($G$5,1)="F",".jpg",".png")))),"")</f>
        <v>MA_07_05_CO_REC280_IMG02.png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13.1" customHeight="1" x14ac:dyDescent="0.25">
      <c r="A12" s="12" t="str">
        <f t="shared" si="3"/>
        <v>IMG03</v>
      </c>
      <c r="B12" s="62" t="s">
        <v>190</v>
      </c>
      <c r="C12" s="20" t="str">
        <f t="shared" si="0"/>
        <v>Recurso M7A</v>
      </c>
      <c r="D12" s="63" t="s">
        <v>195</v>
      </c>
      <c r="E12" s="63" t="s">
        <v>67</v>
      </c>
      <c r="F12" s="13" t="str">
        <f t="shared" ca="1" si="4"/>
        <v>MA_07_05_CO_REC280_IMG03.png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92.1" customHeight="1" x14ac:dyDescent="0.25">
      <c r="A13" s="12" t="str">
        <f t="shared" si="3"/>
        <v>IMG04</v>
      </c>
      <c r="B13" s="62" t="s">
        <v>187</v>
      </c>
      <c r="C13" s="20" t="str">
        <f t="shared" si="0"/>
        <v>Recurso M7A</v>
      </c>
      <c r="D13" s="63" t="s">
        <v>195</v>
      </c>
      <c r="E13" s="63" t="s">
        <v>67</v>
      </c>
      <c r="F13" s="13" t="str">
        <f t="shared" ca="1" si="4"/>
        <v>MA_07_05_CO_REC280_IMG04.png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0.1" customHeight="1" x14ac:dyDescent="0.25">
      <c r="A14" s="12" t="str">
        <f t="shared" si="3"/>
        <v>IMG05</v>
      </c>
      <c r="B14" s="62" t="s">
        <v>188</v>
      </c>
      <c r="C14" s="20" t="str">
        <f t="shared" si="0"/>
        <v>Recurso M7A</v>
      </c>
      <c r="D14" s="63" t="s">
        <v>195</v>
      </c>
      <c r="E14" s="63" t="s">
        <v>67</v>
      </c>
      <c r="F14" s="13" t="str">
        <f t="shared" ca="1" si="4"/>
        <v>MA_07_05_CO_REC280_IMG05.png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x14ac:dyDescent="0.25">
      <c r="A15" s="12" t="str">
        <f t="shared" si="3"/>
        <v>IMG06</v>
      </c>
      <c r="B15" s="62" t="s">
        <v>189</v>
      </c>
      <c r="C15" s="20" t="str">
        <f t="shared" si="0"/>
        <v>Recurso M7A</v>
      </c>
      <c r="D15" s="63" t="s">
        <v>195</v>
      </c>
      <c r="E15" s="63" t="s">
        <v>155</v>
      </c>
      <c r="F15" s="13" t="str">
        <f t="shared" ca="1" si="4"/>
        <v>MA_07_05_CO_REC280_IMG06n.png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192</v>
      </c>
      <c r="K15" s="64"/>
      <c r="O15" s="2" t="str">
        <f>'Definición técnica de imagenes'!A24</f>
        <v>F6B</v>
      </c>
    </row>
    <row r="16" spans="1:16" s="11" customFormat="1" ht="87" customHeight="1" x14ac:dyDescent="0.25">
      <c r="A16" s="12" t="str">
        <f t="shared" si="3"/>
        <v>IMG07</v>
      </c>
      <c r="B16" s="62" t="s">
        <v>187</v>
      </c>
      <c r="C16" s="20" t="str">
        <f t="shared" si="0"/>
        <v>Recurso M7A</v>
      </c>
      <c r="D16" s="63" t="s">
        <v>195</v>
      </c>
      <c r="E16" s="63" t="s">
        <v>67</v>
      </c>
      <c r="F16" s="13" t="str">
        <f t="shared" ca="1" si="4"/>
        <v>MA_07_05_CO_REC280_IMG07.png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95.1" customHeight="1" x14ac:dyDescent="0.25">
      <c r="A17" s="12" t="str">
        <f t="shared" si="3"/>
        <v>IMG08</v>
      </c>
      <c r="B17" s="62" t="s">
        <v>187</v>
      </c>
      <c r="C17" s="20" t="str">
        <f t="shared" si="0"/>
        <v>Recurso M7A</v>
      </c>
      <c r="D17" s="63" t="s">
        <v>195</v>
      </c>
      <c r="E17" s="63" t="s">
        <v>67</v>
      </c>
      <c r="F17" s="13" t="str">
        <f t="shared" ca="1" si="4"/>
        <v>MA_07_05_CO_REC280_IMG08.png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93.95" customHeight="1" x14ac:dyDescent="0.25">
      <c r="A18" s="12" t="str">
        <f t="shared" si="3"/>
        <v>IMG09</v>
      </c>
      <c r="B18" s="62" t="s">
        <v>187</v>
      </c>
      <c r="C18" s="20" t="str">
        <f t="shared" si="0"/>
        <v>Recurso M7A</v>
      </c>
      <c r="D18" s="63" t="s">
        <v>195</v>
      </c>
      <c r="E18" s="63" t="s">
        <v>67</v>
      </c>
      <c r="F18" s="13" t="str">
        <f t="shared" ca="1" si="4"/>
        <v>MA_07_05_CO_REC280_IMG09.png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92.1" customHeight="1" x14ac:dyDescent="0.3">
      <c r="A19" s="12" t="str">
        <f t="shared" ref="A19:A50" si="6">IF(OR(B19&lt;&gt;"",J19&lt;&gt;""),CONCATENATE(LEFT(A18,3),IF(MID(A18,4,2)+1&lt;10,CONCATENATE("0",MID(A18,4,2)+1),MID(A18,4,2)+1)),"")</f>
        <v>IMG10</v>
      </c>
      <c r="B19" s="62" t="s">
        <v>190</v>
      </c>
      <c r="C19" s="20" t="str">
        <f t="shared" si="0"/>
        <v>Recurso M7A</v>
      </c>
      <c r="D19" s="63" t="s">
        <v>195</v>
      </c>
      <c r="E19" s="63" t="s">
        <v>67</v>
      </c>
      <c r="F19" s="13" t="str">
        <f t="shared" ca="1" si="4"/>
        <v>MA_07_05_CO_REC280_IMG10.png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9" customHeight="1" x14ac:dyDescent="0.25">
      <c r="A20" s="12" t="str">
        <f t="shared" si="6"/>
        <v>IMG11</v>
      </c>
      <c r="B20" s="62" t="s">
        <v>187</v>
      </c>
      <c r="C20" s="20" t="str">
        <f t="shared" si="0"/>
        <v>Recurso M7A</v>
      </c>
      <c r="D20" s="63" t="s">
        <v>195</v>
      </c>
      <c r="E20" s="63" t="s">
        <v>155</v>
      </c>
      <c r="F20" s="13" t="str">
        <f t="shared" ca="1" si="4"/>
        <v>MA_07_05_CO_REC280_IMG11n.png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MA_07_05_CO_REC280_IMG11a.png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192</v>
      </c>
      <c r="K20" s="66"/>
      <c r="O20" s="2" t="str">
        <f>'Definición técnica de imagenes'!A32</f>
        <v>F10B</v>
      </c>
    </row>
    <row r="21" spans="1:15" s="11" customFormat="1" ht="89.1" customHeight="1" x14ac:dyDescent="0.3">
      <c r="A21" s="12" t="str">
        <f t="shared" si="6"/>
        <v>IMG12</v>
      </c>
      <c r="B21" s="62" t="s">
        <v>187</v>
      </c>
      <c r="C21" s="20" t="str">
        <f t="shared" si="0"/>
        <v>Recurso M7A</v>
      </c>
      <c r="D21" s="63" t="s">
        <v>195</v>
      </c>
      <c r="E21" s="63" t="s">
        <v>67</v>
      </c>
      <c r="F21" s="13" t="str">
        <f t="shared" ca="1" si="4"/>
        <v>MA_07_05_CO_REC280_IMG12.png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86.1" customHeight="1" x14ac:dyDescent="0.3">
      <c r="A22" s="12" t="str">
        <f t="shared" si="6"/>
        <v>IMG13</v>
      </c>
      <c r="B22" s="62" t="s">
        <v>187</v>
      </c>
      <c r="C22" s="20" t="str">
        <f t="shared" si="0"/>
        <v>Recurso M7A</v>
      </c>
      <c r="D22" s="63" t="s">
        <v>195</v>
      </c>
      <c r="E22" s="63" t="s">
        <v>67</v>
      </c>
      <c r="F22" s="13" t="str">
        <f t="shared" ca="1" si="4"/>
        <v>MA_07_05_CO_REC280_IMG13.png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75.95" customHeight="1" x14ac:dyDescent="0.3">
      <c r="A23" s="12" t="str">
        <f t="shared" si="6"/>
        <v>IMG14</v>
      </c>
      <c r="B23" s="62" t="s">
        <v>187</v>
      </c>
      <c r="C23" s="20" t="str">
        <f t="shared" si="0"/>
        <v>Recurso M7A</v>
      </c>
      <c r="D23" s="63" t="s">
        <v>195</v>
      </c>
      <c r="E23" s="63" t="s">
        <v>67</v>
      </c>
      <c r="F23" s="13" t="str">
        <f t="shared" ca="1" si="4"/>
        <v>MA_07_05_CO_REC280_IMG14.png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95.1" customHeight="1" x14ac:dyDescent="0.3">
      <c r="A24" s="12" t="str">
        <f t="shared" si="6"/>
        <v>IMG15</v>
      </c>
      <c r="B24" s="62" t="s">
        <v>187</v>
      </c>
      <c r="C24" s="20" t="str">
        <f t="shared" si="0"/>
        <v>Recurso M7A</v>
      </c>
      <c r="D24" s="63" t="s">
        <v>195</v>
      </c>
      <c r="E24" s="63" t="s">
        <v>67</v>
      </c>
      <c r="F24" s="13" t="str">
        <f t="shared" ca="1" si="4"/>
        <v>MA_07_05_CO_REC280_IMG15.png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204" customHeight="1" x14ac:dyDescent="0.25">
      <c r="A25" s="12" t="str">
        <f t="shared" si="6"/>
        <v>IMG16</v>
      </c>
      <c r="B25" s="62" t="s">
        <v>187</v>
      </c>
      <c r="C25" s="20" t="str">
        <f t="shared" si="0"/>
        <v>Recurso M7A</v>
      </c>
      <c r="D25" s="63" t="s">
        <v>195</v>
      </c>
      <c r="E25" s="63" t="s">
        <v>155</v>
      </c>
      <c r="F25" s="13" t="str">
        <f t="shared" ca="1" si="4"/>
        <v>MA_07_05_CO_REC280_IMG16n.png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MA_07_05_CO_REC280_IMG16a.png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194</v>
      </c>
      <c r="K25" s="64"/>
    </row>
    <row r="26" spans="1:15" s="11" customFormat="1" ht="92.1" customHeight="1" x14ac:dyDescent="0.25">
      <c r="A26" s="12" t="str">
        <f t="shared" si="6"/>
        <v>IMG17</v>
      </c>
      <c r="B26" s="62" t="s">
        <v>187</v>
      </c>
      <c r="C26" s="20" t="str">
        <f t="shared" si="0"/>
        <v>Recurso M7A</v>
      </c>
      <c r="D26" s="63" t="s">
        <v>195</v>
      </c>
      <c r="E26" s="63" t="s">
        <v>67</v>
      </c>
      <c r="F26" s="13" t="str">
        <f t="shared" ca="1" si="4"/>
        <v>MA_07_05_CO_REC280_IMG17.png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3" customHeight="1" x14ac:dyDescent="0.25">
      <c r="A27" s="12" t="str">
        <f t="shared" si="6"/>
        <v>IMG18</v>
      </c>
      <c r="B27" s="62" t="s">
        <v>187</v>
      </c>
      <c r="C27" s="20" t="str">
        <f t="shared" si="0"/>
        <v>Recurso M7A</v>
      </c>
      <c r="D27" s="63" t="s">
        <v>195</v>
      </c>
      <c r="E27" s="63" t="s">
        <v>67</v>
      </c>
      <c r="F27" s="13" t="str">
        <f t="shared" ca="1" si="4"/>
        <v>MA_07_05_CO_REC280_IMG18.png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84" customHeight="1" x14ac:dyDescent="0.25">
      <c r="A28" s="12" t="str">
        <f t="shared" si="6"/>
        <v>IMG19</v>
      </c>
      <c r="B28" s="62" t="s">
        <v>187</v>
      </c>
      <c r="C28" s="20" t="str">
        <f t="shared" si="0"/>
        <v>Recurso M7A</v>
      </c>
      <c r="D28" s="63" t="s">
        <v>195</v>
      </c>
      <c r="E28" s="63" t="s">
        <v>67</v>
      </c>
      <c r="F28" s="13" t="str">
        <f t="shared" ca="1" si="4"/>
        <v>MA_07_05_CO_REC280_IMG19.png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IMG20</v>
      </c>
      <c r="B29" s="62" t="s">
        <v>187</v>
      </c>
      <c r="C29" s="20" t="str">
        <f t="shared" si="0"/>
        <v>Recurso M7A</v>
      </c>
      <c r="D29" s="63" t="s">
        <v>195</v>
      </c>
      <c r="E29" s="63" t="s">
        <v>67</v>
      </c>
      <c r="F29" s="13" t="str">
        <f t="shared" ca="1" si="4"/>
        <v>MA_07_05_CO_REC280_IMG20.png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77.95" customHeight="1" x14ac:dyDescent="0.25">
      <c r="A30" s="12" t="str">
        <f t="shared" si="6"/>
        <v>IMG21</v>
      </c>
      <c r="B30" s="62" t="s">
        <v>187</v>
      </c>
      <c r="C30" s="20" t="str">
        <f t="shared" si="0"/>
        <v>Recurso M7A</v>
      </c>
      <c r="D30" s="63" t="s">
        <v>195</v>
      </c>
      <c r="E30" s="63" t="s">
        <v>155</v>
      </c>
      <c r="F30" s="13" t="str">
        <f t="shared" ca="1" si="4"/>
        <v>MA_07_05_CO_REC280_IMG21n.png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MA_07_05_CO_REC280_IMG21a.png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194</v>
      </c>
      <c r="K30" s="64"/>
    </row>
    <row r="31" spans="1:15" s="11" customFormat="1" ht="95.1" customHeight="1" x14ac:dyDescent="0.25">
      <c r="A31" s="12" t="str">
        <f t="shared" si="6"/>
        <v>IMG22</v>
      </c>
      <c r="B31" s="62" t="s">
        <v>187</v>
      </c>
      <c r="C31" s="20" t="str">
        <f t="shared" si="0"/>
        <v>Recurso M7A</v>
      </c>
      <c r="D31" s="63" t="s">
        <v>195</v>
      </c>
      <c r="E31" s="63" t="s">
        <v>67</v>
      </c>
      <c r="F31" s="13" t="str">
        <f t="shared" ca="1" si="4"/>
        <v>MA_07_05_CO_REC280_IMG22.png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99" customHeight="1" x14ac:dyDescent="0.25">
      <c r="A32" s="12" t="str">
        <f t="shared" si="6"/>
        <v>IMG23</v>
      </c>
      <c r="B32" s="62" t="s">
        <v>187</v>
      </c>
      <c r="C32" s="20" t="str">
        <f t="shared" si="0"/>
        <v>Recurso M7A</v>
      </c>
      <c r="D32" s="63" t="s">
        <v>195</v>
      </c>
      <c r="E32" s="63" t="s">
        <v>67</v>
      </c>
      <c r="F32" s="13" t="str">
        <f t="shared" ca="1" si="4"/>
        <v>MA_07_05_CO_REC280_IMG23.png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78" customHeight="1" x14ac:dyDescent="0.25">
      <c r="A33" s="12" t="str">
        <f t="shared" si="6"/>
        <v>IMG24</v>
      </c>
      <c r="B33" s="62" t="s">
        <v>187</v>
      </c>
      <c r="C33" s="20" t="str">
        <f t="shared" si="0"/>
        <v>Recurso M7A</v>
      </c>
      <c r="D33" s="63" t="s">
        <v>195</v>
      </c>
      <c r="E33" s="63" t="s">
        <v>67</v>
      </c>
      <c r="F33" s="13" t="str">
        <f t="shared" ca="1" si="4"/>
        <v>MA_07_05_CO_REC280_IMG24.png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IMG25</v>
      </c>
      <c r="B34" s="62" t="s">
        <v>187</v>
      </c>
      <c r="C34" s="20" t="str">
        <f t="shared" si="0"/>
        <v>Recurso M7A</v>
      </c>
      <c r="D34" s="63" t="s">
        <v>195</v>
      </c>
      <c r="E34" s="63" t="s">
        <v>67</v>
      </c>
      <c r="F34" s="13" t="str">
        <f t="shared" ca="1" si="4"/>
        <v>MA_07_05_CO_REC280_IMG25.png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2016-01-29T14:02:34Z</dcterms:modified>
</cp:coreProperties>
</file>