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17" i="2"/>
  <c r="D18" i="2"/>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H17" i="1"/>
  <c r="A18" i="1"/>
  <c r="F18" i="1"/>
  <c r="G18" i="1"/>
  <c r="H18" i="1"/>
  <c r="A19" i="1"/>
  <c r="F19" i="1"/>
  <c r="G19" i="1"/>
  <c r="H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<sst xmlns="http://schemas.openxmlformats.org/spreadsheetml/2006/main" count="393" uniqueCount="192">
  <si>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</si>
  <si>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</si>
  <si>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</si>
  <si>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</si>
  <si>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</si>
  <si>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</si>
  <si>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</si>
  <si>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</si>
  <si>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</si>
  <si>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</si>
  <si>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</si>
  <si>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</si>
  <si>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</si>
  <si>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</si>
  <si>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</si>
  <si>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</si>
  <si>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</si>
  <si>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</si>
  <si>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</si>
  <si>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</si>
  <si>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</si>
  <si>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</si>
  <si>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</si>
  <si>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</si>
  <si>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</si>
  <si>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</si>
  <si>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</si>
  <si>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</si>
  <si>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</si>
  <si>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</si>
  <si>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</si>
  <si>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</si>
  <si>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</si>
  <si>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</si>
  <si>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</si>
  <si>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</si>
  <si>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</si>
  <si>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</si>
  <si>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</si>
  <si>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</si>
  <si>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</si>
  <si>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</si>
  <si>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</si>
  <si>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</si>
  <si>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</si>
  <si>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</si>
  <si>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</si>
  <si>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</si>
  <si>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</si>
  <si>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</si>
  <si>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</si>
  <si>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</si>
  <si>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</si>
  <si>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</si>
  <si>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</si>
  <si>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</si>
  <si>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</si>
  <si>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</si>
  <si>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</si>
  <si>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</si>
  <si>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</si>
  <si>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</si>
  <si>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</si>
  <si>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</si>
  <si>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</si>
  <si>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</si>
  <si>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</si>
  <si>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</si>
  <si>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</si>
  <si>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</si>
  <si>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</si>
  <si>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</si>
  <si>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</si>
  <si>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</si>
  <si>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</si>
  <si>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</si>
  <si>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</si>
  <si>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</si>
  <si>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</si>
  <si>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</si>
  <si>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</si>
  <si>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</si>
  <si>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</si>
  <si>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</si>
  <si>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</si>
  <si>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</si>
  <si>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</si>
  <si>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</si>
  <si>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</si>
  <si>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</si>
  <si>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</si>
  <si>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</si>
  <si>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</si>
  <si>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</si>
  <si>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</si>
  <si>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</si>
  <si>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</si>
  <si>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</si>
  <si>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</si>
  <si>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</si>
  <si>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</si>
  <si>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</si>
  <si>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</si>
  <si>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</si>
  <si>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</si>
  <si>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</si>
  <si>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</si>
  <si>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</si>
  <si>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</si>
  <si>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</si>
  <si>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</si>
  <si>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</si>
  <si>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</si>
  <si>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</si>
  <si>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</si>
  <si>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</si>
  <si>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</si>
  <si>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</si>
  <si>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</si>
  <si>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</si>
  <si>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</si>
  <si>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</si>
  <si>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</si>
  <si>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</si>
  <si>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</si>
  <si>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</si>
  <si>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</si>
  <si>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</si>
  <si>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</si>
  <si>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</si>
  <si>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</si>
  <si>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</si>
  <si>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</si>
  <si>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</si>
  <si>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</si>
  <si>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</si>
  <si>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</si>
  <si>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</si>
  <si>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</si>
  <si>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</si>
  <si>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</si>
  <si>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</si>
  <si>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</si>
  <si>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</si>
  <si>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</si>
  <si>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</si>
  <si>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</si>
  <si>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</si>
  <si>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</si>
  <si>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</si>
  <si>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</si>
  <si>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</si>
  <si>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</si>
  <si>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</si>
  <si>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</si>
  <si>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</si>
  <si>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</si>
  <si>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</si>
  <si>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</si>
  <si>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</si>
  <si>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</si>
  <si>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</si>
  <si>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</si>
  <si>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</si>
  <si>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</si>
  <si>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</si>
  <si>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</si>
  <si>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</si>
  <si>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</si>
  <si>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</si>
  <si>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</si>
  <si>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</si>
  <si>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</si>
  <si>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</si>
  <si>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</si>
  <si>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</si>
  <si>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</si>
  <si>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</si>
  <si>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</si>
  <si>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</si>
  <si>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</si>
  <si>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</si>
  <si>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</si>
  <si>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</si>
  <si>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</si>
  <si>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</si>
  <si>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</si>
  <si>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</si>
  <si>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 xml:space="preserve">ver descripcion </t>
  </si>
  <si>
    <t>MA_06_09_REC100</t>
  </si>
  <si>
    <t>Ilustración</t>
  </si>
  <si>
    <t>Determina las coordenadas de un punto en el plano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</si>
</sst>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111125</xdr:colOff>
      <xdr:row>9</xdr:row>
      <xdr:rowOff>142874</xdr:rowOff>
    </xdr:from>
    <xdr:to>
      <xdr:col>10</xdr:col>
      <xdr:colOff>349250</xdr:colOff>
      <xdr:row>9</xdr:row>
      <xdr:rowOff>2031999</xdr:rowOff>
    </xdr:to>
    <xdr:pic>
      <xdr:nvPicPr>
        <xdr:cNvPr id="2" name="Imagen 1"/>
        <xdr:cNvPicPr/>
      </xdr:nvPicPr>
      <xdr:blipFill>
        <a:blip xmlns:r="http://schemas.openxmlformats.org/officeDocument/2006/relationships" r:embed="rId1"/>
        <a:stretch>
          <a:fillRect/>
        </a:stretch>
      </xdr:blipFill>
      <xdr:spPr>
        <a:xfrm>
          <a:off x="13811250" y="2143124"/>
          <a:ext cx="2889250" cy="18891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138546</xdr:colOff>
      <xdr:row>10</xdr:row>
      <xdr:rowOff>103908</xdr:rowOff>
    </xdr:from>
    <xdr:to>
      <xdr:col>10</xdr:col>
      <xdr:colOff>675409</xdr:colOff>
      <xdr:row>10</xdr:row>
      <xdr:rowOff>2026227</xdr:rowOff>
    </xdr:to>
    <xdr:pic>
      <xdr:nvPicPr>
        <xdr:cNvPr id="3" name="Imagen 2"/>
        <xdr:cNvPicPr/>
      </xdr:nvPicPr>
      <xdr:blipFill>
        <a:blip xmlns:r="http://schemas.openxmlformats.org/officeDocument/2006/relationships" r:embed="rId2"/>
        <a:stretch>
          <a:fillRect/>
        </a:stretch>
      </xdr:blipFill>
      <xdr:spPr>
        <a:xfrm>
          <a:off x="13837228" y="4225635"/>
          <a:ext cx="3186545" cy="192231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173181</xdr:colOff>
      <xdr:row>11</xdr:row>
      <xdr:rowOff>155864</xdr:rowOff>
    </xdr:from>
    <xdr:to>
      <xdr:col>10</xdr:col>
      <xdr:colOff>86591</xdr:colOff>
      <xdr:row>11</xdr:row>
      <xdr:rowOff>2147455</xdr:rowOff>
    </xdr:to>
    <xdr:pic>
      <xdr:nvPicPr>
        <xdr:cNvPr id="4" name="Imagen 3"/>
        <xdr:cNvPicPr/>
      </xdr:nvPicPr>
      <xdr:blipFill>
        <a:blip xmlns:r="http://schemas.openxmlformats.org/officeDocument/2006/relationships" r:embed="rId3"/>
        <a:stretch>
          <a:fillRect/>
        </a:stretch>
      </xdr:blipFill>
      <xdr:spPr>
        <a:xfrm>
          <a:off x="13871863" y="6546273"/>
          <a:ext cx="2563092" cy="199159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207819</xdr:colOff>
      <xdr:row>12</xdr:row>
      <xdr:rowOff>121228</xdr:rowOff>
    </xdr:from>
    <xdr:to>
      <xdr:col>9</xdr:col>
      <xdr:colOff>2521124</xdr:colOff>
      <xdr:row>12</xdr:row>
      <xdr:rowOff>2358333</xdr:rowOff>
    </xdr:to>
    <xdr:pic>
      <xdr:nvPicPr>
        <xdr:cNvPr id="5" name="Imagen 4"/>
        <xdr:cNvPicPr/>
      </xdr:nvPicPr>
      <xdr:blipFill>
        <a:blip xmlns:r="http://schemas.openxmlformats.org/officeDocument/2006/relationships" r:embed="rId4"/>
        <a:stretch>
          <a:fillRect/>
        </a:stretch>
      </xdr:blipFill>
      <xdr:spPr>
        <a:xfrm>
          <a:off x="13906501" y="8814955"/>
          <a:ext cx="2313305" cy="223710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138546</xdr:colOff>
      <xdr:row>13</xdr:row>
      <xdr:rowOff>51955</xdr:rowOff>
    </xdr:from>
    <xdr:to>
      <xdr:col>10</xdr:col>
      <xdr:colOff>1051849</xdr:colOff>
      <xdr:row>13</xdr:row>
      <xdr:rowOff>2089035</xdr:rowOff>
    </xdr:to>
    <xdr:pic>
      <xdr:nvPicPr>
        <xdr:cNvPr id="6" name="Imagen 5"/>
        <xdr:cNvPicPr/>
      </xdr:nvPicPr>
      <xdr:blipFill>
        <a:blip xmlns:r="http://schemas.openxmlformats.org/officeDocument/2006/relationships" r:embed="rId5"/>
        <a:stretch>
          <a:fillRect/>
        </a:stretch>
      </xdr:blipFill>
      <xdr:spPr>
        <a:xfrm>
          <a:off x="13837228" y="11222182"/>
          <a:ext cx="3562985" cy="203708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138546</xdr:colOff>
      <xdr:row>14</xdr:row>
      <xdr:rowOff>0</xdr:rowOff>
    </xdr:from>
    <xdr:to>
      <xdr:col>9</xdr:col>
      <xdr:colOff>2057516</xdr:colOff>
      <xdr:row>14</xdr:row>
      <xdr:rowOff>2514600</xdr:rowOff>
    </xdr:to>
    <xdr:pic>
      <xdr:nvPicPr>
        <xdr:cNvPr id="7" name="Imagen 6"/>
        <xdr:cNvPicPr/>
      </xdr:nvPicPr>
      <xdr:blipFill>
        <a:blip xmlns:r="http://schemas.openxmlformats.org/officeDocument/2006/relationships" r:embed="rId6"/>
        <a:stretch>
          <a:fillRect/>
        </a:stretch>
      </xdr:blipFill>
      <xdr:spPr>
        <a:xfrm>
          <a:off x="13837228" y="13456227"/>
          <a:ext cx="1918970" cy="25146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0</xdr:colOff>
      <xdr:row>15</xdr:row>
      <xdr:rowOff>1</xdr:rowOff>
    </xdr:from>
    <xdr:to>
      <xdr:col>10</xdr:col>
      <xdr:colOff>138545</xdr:colOff>
      <xdr:row>15</xdr:row>
      <xdr:rowOff>2234047</xdr:rowOff>
    </xdr:to>
    <xdr:pic>
      <xdr:nvPicPr>
        <xdr:cNvPr id="8" name="Imagen 7"/>
        <xdr:cNvPicPr/>
      </xdr:nvPicPr>
      <xdr:blipFill>
        <a:blip xmlns:r="http://schemas.openxmlformats.org/officeDocument/2006/relationships" r:embed="rId7"/>
        <a:stretch>
          <a:fillRect/>
        </a:stretch>
      </xdr:blipFill>
      <xdr:spPr>
        <a:xfrm>
          <a:off x="13698682" y="16123228"/>
          <a:ext cx="2788227" cy="223404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69272</xdr:colOff>
      <xdr:row>16</xdr:row>
      <xdr:rowOff>103908</xdr:rowOff>
    </xdr:from>
    <xdr:to>
      <xdr:col>10</xdr:col>
      <xdr:colOff>673330</xdr:colOff>
      <xdr:row>16</xdr:row>
      <xdr:rowOff>2326408</xdr:rowOff>
    </xdr:to>
    <xdr:pic>
      <xdr:nvPicPr>
        <xdr:cNvPr id="9" name="Imagen 8"/>
        <xdr:cNvPicPr/>
      </xdr:nvPicPr>
      <xdr:blipFill>
        <a:blip xmlns:r="http://schemas.openxmlformats.org/officeDocument/2006/relationships" r:embed="rId8"/>
        <a:stretch>
          <a:fillRect/>
        </a:stretch>
      </xdr:blipFill>
      <xdr:spPr>
        <a:xfrm>
          <a:off x="13767954" y="18755590"/>
          <a:ext cx="3253740" cy="22225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103909</xdr:colOff>
      <xdr:row>17</xdr:row>
      <xdr:rowOff>138545</xdr:rowOff>
    </xdr:from>
    <xdr:to>
      <xdr:col>10</xdr:col>
      <xdr:colOff>1385454</xdr:colOff>
      <xdr:row>17</xdr:row>
      <xdr:rowOff>2493818</xdr:rowOff>
    </xdr:to>
    <xdr:pic>
      <xdr:nvPicPr>
        <xdr:cNvPr id="10" name="Imagen 9"/>
        <xdr:cNvPicPr/>
      </xdr:nvPicPr>
      <xdr:blipFill>
        <a:blip xmlns:r="http://schemas.openxmlformats.org/officeDocument/2006/relationships" r:embed="rId9"/>
        <a:stretch>
          <a:fillRect/>
        </a:stretch>
      </xdr:blipFill>
      <xdr:spPr>
        <a:xfrm>
          <a:off x="13802591" y="21284045"/>
          <a:ext cx="3931227" cy="235527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138545</xdr:colOff>
      <xdr:row>18</xdr:row>
      <xdr:rowOff>69272</xdr:rowOff>
    </xdr:from>
    <xdr:to>
      <xdr:col>10</xdr:col>
      <xdr:colOff>173181</xdr:colOff>
      <xdr:row>18</xdr:row>
      <xdr:rowOff>2718955</xdr:rowOff>
    </xdr:to>
    <xdr:pic>
      <xdr:nvPicPr>
        <xdr:cNvPr id="11" name="Imagen 10"/>
        <xdr:cNvPicPr/>
      </xdr:nvPicPr>
      <xdr:blipFill>
        <a:blip xmlns:r="http://schemas.openxmlformats.org/officeDocument/2006/relationships" r:embed="rId10"/>
        <a:stretch>
          <a:fillRect/>
        </a:stretch>
      </xdr:blipFill>
      <xdr:spPr>
        <a:xfrm>
          <a:off x="13837227" y="23916408"/>
          <a:ext cx="2684318" cy="264968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9"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27"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65.75" customHeight="1" x14ac:dyDescent="0.25">
      <c r="A10" s="12" t="str">
        <f>IF(OR(B10&lt;&gt;"",J10&lt;&gt;""),"IMG01","")</f>
        <v>IMG01</v>
      </c>
      <c r="B10" s="62" t="s">
        <v>188</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MA_06_09_REC100_IMG01n.png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MA_06_09_REC100_IMG01a.png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8.5" customHeight="1" x14ac:dyDescent="0.25">
      <c r="A11" s="12" t="str">
        <f t="shared" ref="A11:A18" si="3">IF(OR(B11&lt;&gt;"",J11&lt;&gt;""),CONCATENATE(LEFT(A10,3),IF(MID(A10,4,2)+1&lt;10,CONCATENATE("0",MID(A10,4,2)+1))),"")</f>
        <v>IMG02</v>
      </c>
      <c r="B11" s="62" t="s">
        <v>188</v>
      </c>
      <c r="C11" s="20" t="str">
        <f t="shared" si="0"/>
        <v>Recurso M5A</v>
      </c>
      <c r="D11" s="63" t="s">
        <v>190</v>
      </c>
      <c r="E11" s="63" t="s">
        <v>155</v>
      </c>
      <c r="F11" s="13" t="str">
        <f t="shared" ref="F11:F74" ca="1" si="4">IF(OR(B11&lt;&gt;"",J11&lt;&gt;""),CONCATENATE($C$7,"_",$A11,IF($G$4="Cuaderno de Estudio","_small",CONCATENATE(IF(I11="","","n"),IF(LEFT($G$5,1)="F",".jpg",".png")))),"")</f>
        <v>MA_06_09_REC100_IMG02n.png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MA_06_09_REC100_IMG02a.png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80.75" customHeight="1" x14ac:dyDescent="0.25">
      <c r="A12" s="12" t="str">
        <f t="shared" si="3"/>
        <v>IMG03</v>
      </c>
      <c r="B12" s="62" t="s">
        <v>188</v>
      </c>
      <c r="C12" s="20" t="str">
        <f t="shared" si="0"/>
        <v>Recurso M5A</v>
      </c>
      <c r="D12" s="63" t="s">
        <v>190</v>
      </c>
      <c r="E12" s="63" t="s">
        <v>155</v>
      </c>
      <c r="F12" s="13" t="str">
        <f t="shared" ca="1" si="4"/>
        <v>MA_06_09_REC100_IMG03n.png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MA_06_09_REC100_IMG03a.png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5" customHeight="1" x14ac:dyDescent="0.25">
      <c r="A13" s="12" t="str">
        <f t="shared" si="3"/>
        <v>IMG04</v>
      </c>
      <c r="B13" s="62" t="s">
        <v>188</v>
      </c>
      <c r="C13" s="20" t="str">
        <f t="shared" si="0"/>
        <v>Recurso M5A</v>
      </c>
      <c r="D13" s="63" t="s">
        <v>190</v>
      </c>
      <c r="E13" s="63" t="s">
        <v>155</v>
      </c>
      <c r="F13" s="13" t="str">
        <f t="shared" ca="1" si="4"/>
        <v>MA_06_09_REC100_IMG04n.png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MA_06_09_REC100_IMG04a.png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80" customHeight="1" x14ac:dyDescent="0.25">
      <c r="A14" s="12" t="str">
        <f t="shared" si="3"/>
        <v>IMG05</v>
      </c>
      <c r="B14" s="62" t="s">
        <v>188</v>
      </c>
      <c r="C14" s="20" t="str">
        <f t="shared" si="0"/>
        <v>Recurso M5A</v>
      </c>
      <c r="D14" s="63" t="s">
        <v>190</v>
      </c>
      <c r="E14" s="63" t="s">
        <v>155</v>
      </c>
      <c r="F14" s="13" t="str">
        <f t="shared" ca="1" si="4"/>
        <v>MA_06_09_REC100_IMG05n.png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MA_06_09_REC100_IMG05a.png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10" customHeight="1" x14ac:dyDescent="0.25">
      <c r="A15" s="12" t="str">
        <f t="shared" si="3"/>
        <v>IMG06</v>
      </c>
      <c r="B15" s="62">
        <v>166332299</v>
      </c>
      <c r="C15" s="20" t="str">
        <f t="shared" si="0"/>
        <v>Recurso M5A</v>
      </c>
      <c r="D15" s="63" t="s">
        <v>190</v>
      </c>
      <c r="E15" s="63" t="s">
        <v>155</v>
      </c>
      <c r="F15" s="13" t="str">
        <f t="shared" ca="1" si="4"/>
        <v>MA_06_09_REC100_IMG06n.png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MA_06_09_REC100_IMG06a.png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98.75" customHeight="1" x14ac:dyDescent="0.3">
      <c r="A16" s="12" t="str">
        <f t="shared" si="3"/>
        <v>IMG07</v>
      </c>
      <c r="B16" s="62">
        <v>35050534</v>
      </c>
      <c r="C16" s="20" t="str">
        <f t="shared" si="0"/>
        <v>Recurso M5A</v>
      </c>
      <c r="D16" s="63" t="s">
        <v>190</v>
      </c>
      <c r="E16" s="63" t="s">
        <v>155</v>
      </c>
      <c r="F16" s="13" t="str">
        <f t="shared" ca="1" si="4"/>
        <v>MA_06_09_REC100_IMG07n.png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MA_06_09_REC100_IMG07a.png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96.5" customHeight="1" x14ac:dyDescent="0.25">
      <c r="A17" s="12" t="str">
        <f t="shared" si="3"/>
        <v>IMG08</v>
      </c>
      <c r="B17" s="62">
        <v>58810924</v>
      </c>
      <c r="C17" s="20" t="str">
        <f t="shared" si="0"/>
        <v>Recurso M5A</v>
      </c>
      <c r="D17" s="63" t="s">
        <v>190</v>
      </c>
      <c r="E17" s="63" t="s">
        <v>155</v>
      </c>
      <c r="F17" s="13" t="str">
        <f t="shared" ca="1" si="4"/>
        <v>MA_06_09_REC100_IMG08n.png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MA_06_09_REC100_IMG08a.png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12.25" customHeight="1" x14ac:dyDescent="0.25">
      <c r="A18" s="12" t="str">
        <f t="shared" si="3"/>
        <v>IMG09</v>
      </c>
      <c r="B18" s="62">
        <v>124261696</v>
      </c>
      <c r="C18" s="20" t="str">
        <f t="shared" si="0"/>
        <v>Recurso M5A</v>
      </c>
      <c r="D18" s="63" t="s">
        <v>190</v>
      </c>
      <c r="E18" s="63" t="s">
        <v>155</v>
      </c>
      <c r="F18" s="13" t="str">
        <f t="shared" ca="1" si="4"/>
        <v>MA_06_09_REC100_IMG09n.png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MA_06_09_REC100_IMG09a.png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25.75" customHeight="1" x14ac:dyDescent="0.3">
      <c r="A19" s="12" t="str">
        <f t="shared" ref="A19:A50" si="6">IF(OR(B19&lt;&gt;"",J19&lt;&gt;""),CONCATENATE(LEFT(A18,3),IF(MID(A18,4,2)+1&lt;10,CONCATENATE("0",MID(A18,4,2)+1),MID(A18,4,2)+1)),"")</f>
        <v>IMG10</v>
      </c>
      <c r="B19" s="62">
        <v>125975678</v>
      </c>
      <c r="C19" s="20" t="str">
        <f t="shared" si="0"/>
        <v>Recurso M5A</v>
      </c>
      <c r="D19" s="63" t="s">
        <v>190</v>
      </c>
      <c r="E19" s="63" t="s">
        <v>155</v>
      </c>
      <c r="F19" s="13" t="str">
        <f t="shared" ca="1" si="4"/>
        <v>MA_06_09_REC100_IMG10n.png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MA_06_09_REC100_IMG10a.png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188</v>
      </c>
      <c r="C56" s="20" t="str">
        <f t="shared" si="7"/>
        <v>Recurso M5A</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188</v>
      </c>
      <c r="C57" s="20" t="str">
        <f t="shared" si="7"/>
        <v>Recurso M5A</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188</v>
      </c>
      <c r="C58" s="20" t="str">
        <f t="shared" si="7"/>
        <v>Recurso M5A</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188</v>
      </c>
      <c r="C59" s="20" t="str">
        <f t="shared" si="7"/>
        <v>Recurso M5A</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2016-02-20T00:16:08Z</dcterms:modified>
</cp:coreProperties>
</file>