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F10" i="1" l="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<sst xmlns="http://schemas.openxmlformats.org/spreadsheetml/2006/main" count="384" uniqueCount="191">
  <si>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</si>
  <si>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</si>
  <si>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</si>
  <si>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</si>
  <si>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</si>
  <si>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</si>
  <si>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</si>
  <si>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</si>
  <si>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</si>
  <si>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</si>
  <si>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</si>
  <si>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</si>
  <si>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</si>
  <si>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</si>
  <si>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</si>
  <si>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</si>
  <si>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</si>
  <si>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</si>
  <si>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</si>
  <si>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</si>
  <si>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</si>
  <si>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</si>
  <si>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</si>
  <si>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</si>
  <si>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</si>
  <si>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</si>
  <si>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</si>
  <si>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</si>
  <si>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</si>
  <si>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</si>
  <si>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</si>
  <si>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</si>
  <si>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</si>
  <si>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</si>
  <si>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</si>
  <si>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</si>
  <si>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</si>
  <si>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</si>
  <si>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</si>
  <si>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</si>
  <si>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</si>
  <si>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</si>
  <si>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</si>
  <si>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</si>
  <si>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</si>
  <si>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</si>
  <si>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</si>
  <si>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</si>
  <si>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</si>
  <si>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</si>
  <si>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</si>
  <si>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</si>
  <si>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</si>
  <si>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</si>
  <si>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</si>
  <si>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</si>
  <si>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</si>
  <si>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</si>
  <si>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</si>
  <si>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</si>
  <si>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</si>
  <si>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</si>
  <si>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</si>
  <si>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</si>
  <si>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</si>
  <si>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</si>
  <si>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</si>
  <si>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</si>
  <si>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</si>
  <si>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</si>
  <si>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</si>
  <si>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</si>
  <si>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</si>
  <si>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</si>
  <si>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</si>
  <si>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</si>
  <si>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</si>
  <si>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</si>
  <si>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</si>
  <si>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</si>
  <si>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</si>
  <si>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</si>
  <si>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</si>
  <si>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</si>
  <si>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</si>
  <si>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</si>
  <si>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</si>
  <si>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</si>
  <si>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</si>
  <si>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</si>
  <si>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</si>
  <si>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</si>
  <si>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</si>
  <si>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</si>
  <si>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</si>
  <si>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</si>
  <si>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</si>
  <si>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</si>
  <si>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</si>
  <si>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</si>
  <si>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</si>
  <si>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</si>
  <si>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</si>
  <si>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</si>
  <si>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</si>
  <si>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</si>
  <si>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</si>
  <si>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</si>
  <si>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</si>
  <si>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</si>
  <si>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</si>
  <si>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</si>
  <si>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</si>
  <si>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</si>
  <si>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</si>
  <si>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</si>
  <si>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</si>
  <si>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</si>
  <si>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</si>
  <si>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</si>
  <si>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</si>
  <si>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</si>
  <si>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</si>
  <si>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</si>
  <si>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</si>
  <si>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</si>
  <si>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</si>
  <si>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</si>
  <si>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</si>
  <si>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</si>
  <si>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</si>
  <si>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</si>
  <si>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</si>
  <si>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</si>
  <si>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</si>
  <si>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</si>
  <si>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</si>
  <si>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</si>
  <si>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</si>
  <si>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</si>
  <si>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</si>
  <si>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</si>
  <si>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</si>
  <si>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</si>
  <si>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</si>
  <si>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</si>
  <si>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</si>
  <si>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</si>
  <si>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</si>
  <si>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</si>
  <si>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</si>
  <si>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</si>
  <si>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</si>
  <si>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</si>
  <si>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</si>
  <si>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</si>
  <si>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</si>
  <si>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</si>
  <si>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</si>
  <si>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</si>
  <si>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</si>
  <si>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</si>
  <si>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</si>
  <si>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</si>
  <si>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</si>
  <si>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</si>
  <si>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</si>
  <si>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</si>
  <si>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</si>
  <si>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</si>
  <si>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</si>
  <si>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</si>
  <si>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</si>
  <si>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</si>
  <si>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</si>
  <si>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</si>
  <si>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</si>
  <si>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</si>
  <si>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</si>
  <si>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</si>
  <si>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</si>
  <si>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</si>
  <si>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</si>
  <si>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</si>
  <si>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</si>
  <si>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</si>
  <si>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</si>
  <si>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</si>
  <si>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Resuelve problemas que involucran unidades de longitud</t>
  </si>
  <si>
    <t>MA_06_13_REC120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</si>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</sst>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4" activePane="bottomLeft" state="frozen"/>
      <selection pane="bottomLeft" activeCell="E10" sqref="E10: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75" customHeight="1" x14ac:dyDescent="0.25">
      <c r="A10" s="12" t="str">
        <f>IF(OR(B10&lt;&gt;"",J10&lt;&gt;""),"IMG01","")</f>
        <v>IMG01</v>
      </c>
      <c r="B10" s="62">
        <v>101193772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MA_06_13_REC120_IMG01n.png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MA_06_13_REC120_IMG01a.png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5.5" customHeight="1" x14ac:dyDescent="0.25">
      <c r="A11" s="12" t="str">
        <f t="shared" ref="A11:A18" si="3">IF(OR(B11&lt;&gt;"",J11&lt;&gt;""),CONCATENATE(LEFT(A10,3),IF(MID(A10,4,2)+1&lt;10,CONCATENATE("0",MID(A10,4,2)+1))),"")</f>
        <v>IMG02</v>
      </c>
      <c r="B11" s="62">
        <v>75943507</v>
      </c>
      <c r="C11" s="20" t="str">
        <f t="shared" si="0"/>
        <v>Recurso M5A</v>
      </c>
      <c r="D11" s="63" t="s">
        <v>190</v>
      </c>
      <c r="E11" s="63" t="s">
        <v>155</v>
      </c>
      <c r="F11" s="13" t="str">
        <f t="shared" ref="F11:F74" ca="1" si="4">IF(OR(B11&lt;&gt;"",J11&lt;&gt;""),CONCATENATE($C$7,"_",$A11,IF($G$4="Cuaderno de Estudio","_small",CONCATENATE(IF(I11="","","n"),IF(LEFT($G$5,1)="F",".jpg",".png")))),"")</f>
        <v>MA_06_13_REC120_IMG02n.png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MA_06_13_REC120_IMG02a.png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 customHeight="1" x14ac:dyDescent="0.25">
      <c r="A12" s="12" t="str">
        <f t="shared" si="3"/>
        <v>IMG03</v>
      </c>
      <c r="B12" s="62">
        <v>282109394</v>
      </c>
      <c r="C12" s="20" t="str">
        <f t="shared" si="0"/>
        <v>Recurso M5A</v>
      </c>
      <c r="D12" s="63" t="s">
        <v>190</v>
      </c>
      <c r="E12" s="63" t="s">
        <v>155</v>
      </c>
      <c r="F12" s="13" t="str">
        <f t="shared" ca="1" si="4"/>
        <v>MA_06_13_REC120_IMG03n.png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MA_06_13_REC120_IMG03a.png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7" customHeight="1" x14ac:dyDescent="0.25">
      <c r="A13" s="12" t="str">
        <f t="shared" si="3"/>
        <v>IMG04</v>
      </c>
      <c r="B13" s="62">
        <v>125010344</v>
      </c>
      <c r="C13" s="20" t="str">
        <f t="shared" si="0"/>
        <v>Recurso M5A</v>
      </c>
      <c r="D13" s="63" t="s">
        <v>190</v>
      </c>
      <c r="E13" s="63" t="s">
        <v>155</v>
      </c>
      <c r="F13" s="13" t="str">
        <f t="shared" ca="1" si="4"/>
        <v>MA_06_13_REC120_IMG04n.png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MA_06_13_REC120_IMG04a.png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1" customHeight="1" x14ac:dyDescent="0.25">
      <c r="A14" s="12" t="str">
        <f t="shared" si="3"/>
        <v>IMG05</v>
      </c>
      <c r="B14" s="62">
        <v>64381948</v>
      </c>
      <c r="C14" s="20" t="str">
        <f t="shared" si="0"/>
        <v>Recurso M5A</v>
      </c>
      <c r="D14" s="63" t="s">
        <v>190</v>
      </c>
      <c r="E14" s="63" t="s">
        <v>155</v>
      </c>
      <c r="F14" s="13" t="str">
        <f t="shared" ca="1" si="4"/>
        <v>MA_06_13_REC120_IMG05n.png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MA_06_13_REC120_IMG05a.png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8.5" customHeight="1" x14ac:dyDescent="0.25">
      <c r="A15" s="12" t="str">
        <f t="shared" si="3"/>
        <v>IMG06</v>
      </c>
      <c r="B15" s="62">
        <v>262982468</v>
      </c>
      <c r="C15" s="20" t="str">
        <f t="shared" si="0"/>
        <v>Recurso M5A</v>
      </c>
      <c r="D15" s="63" t="s">
        <v>190</v>
      </c>
      <c r="E15" s="63" t="s">
        <v>155</v>
      </c>
      <c r="F15" s="13" t="str">
        <f t="shared" ca="1" si="4"/>
        <v>MA_06_13_REC120_IMG06n.png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MA_06_13_REC120_IMG06a.png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1.75" customHeight="1" x14ac:dyDescent="0.3">
      <c r="A16" s="12" t="str">
        <f t="shared" si="3"/>
        <v>IMG07</v>
      </c>
      <c r="B16" s="62">
        <v>92685352</v>
      </c>
      <c r="C16" s="20" t="str">
        <f t="shared" si="0"/>
        <v>Recurso M5A</v>
      </c>
      <c r="D16" s="63" t="s">
        <v>190</v>
      </c>
      <c r="E16" s="63" t="s">
        <v>155</v>
      </c>
      <c r="F16" s="13" t="str">
        <f t="shared" ca="1" si="4"/>
        <v>MA_06_13_REC120_IMG07n.png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MA_06_13_REC120_IMG07a.png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9.5" customHeight="1" x14ac:dyDescent="0.25">
      <c r="A17" s="12" t="str">
        <f t="shared" si="3"/>
        <v>IMG08</v>
      </c>
      <c r="B17" s="62">
        <v>266933141</v>
      </c>
      <c r="C17" s="20" t="str">
        <f t="shared" si="0"/>
        <v>Recurso M5A</v>
      </c>
      <c r="D17" s="63" t="s">
        <v>190</v>
      </c>
      <c r="E17" s="63" t="s">
        <v>155</v>
      </c>
      <c r="F17" s="13" t="str">
        <f t="shared" ca="1" si="4"/>
        <v>MA_06_13_REC120_IMG08n.png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MA_06_13_REC120_IMG08a.png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4" customHeight="1" x14ac:dyDescent="0.25">
      <c r="A18" s="12" t="str">
        <f t="shared" si="3"/>
        <v>IMG09</v>
      </c>
      <c r="B18" s="62">
        <v>243067945</v>
      </c>
      <c r="C18" s="20" t="str">
        <f t="shared" si="0"/>
        <v>Recurso M5A</v>
      </c>
      <c r="D18" s="63" t="s">
        <v>190</v>
      </c>
      <c r="E18" s="63" t="s">
        <v>155</v>
      </c>
      <c r="F18" s="13" t="str">
        <f t="shared" ca="1" si="4"/>
        <v>MA_06_13_REC120_IMG09n.png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MA_06_13_REC120_IMG09a.png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75" customHeight="1" x14ac:dyDescent="0.3">
      <c r="A19" s="12" t="str">
        <f t="shared" ref="A19:A50" si="6">IF(OR(B19&lt;&gt;"",J19&lt;&gt;""),CONCATENATE(LEFT(A18,3),IF(MID(A18,4,2)+1&lt;10,CONCATENATE("0",MID(A18,4,2)+1),MID(A18,4,2)+1)),"")</f>
        <v>IMG10</v>
      </c>
      <c r="B19" s="62">
        <v>300064289</v>
      </c>
      <c r="C19" s="20" t="str">
        <f t="shared" si="0"/>
        <v>Recurso M5A</v>
      </c>
      <c r="D19" s="63" t="s">
        <v>190</v>
      </c>
      <c r="E19" s="63" t="s">
        <v>155</v>
      </c>
      <c r="F19" s="13" t="str">
        <f t="shared" ca="1" si="4"/>
        <v>MA_06_13_REC120_IMG10n.png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MA_06_13_REC120_IMG10a.png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3.75"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2016-03-01T23:28:44Z</dcterms:modified>
</cp:coreProperties>
</file>