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F11" i="1" s="1"/>
  <c r="G11" i="1" s="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0" i="1" l="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<sst xmlns="http://schemas.openxmlformats.org/spreadsheetml/2006/main" count="386" uniqueCount="192">
  <si>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</si>
  <si>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</si>
  <si>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</si>
  <si>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</si>
  <si>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</si>
  <si>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</si>
  <si>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</si>
  <si>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</si>
  <si>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</si>
  <si>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</si>
  <si>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</si>
  <si>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</si>
  <si>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</si>
  <si>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</si>
  <si>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</si>
  <si>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</si>
  <si>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</si>
  <si>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</si>
  <si>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</si>
  <si>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</si>
  <si>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</si>
  <si>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</si>
  <si>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</si>
  <si>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</si>
  <si>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</si>
  <si>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</si>
  <si>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</si>
  <si>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</si>
  <si>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</si>
  <si>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</si>
  <si>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</si>
  <si>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</si>
  <si>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</si>
  <si>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</si>
  <si>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</si>
  <si>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</si>
  <si>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</si>
  <si>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</si>
  <si>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</si>
  <si>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</si>
  <si>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</si>
  <si>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</si>
  <si>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</si>
  <si>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</si>
  <si>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</si>
  <si>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</si>
  <si>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</si>
  <si>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</si>
  <si>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</si>
  <si>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</si>
  <si>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</si>
  <si>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</si>
  <si>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</si>
  <si>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</si>
  <si>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</si>
  <si>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</si>
  <si>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</si>
  <si>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</si>
  <si>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</si>
  <si>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</si>
  <si>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</si>
  <si>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</si>
  <si>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</si>
  <si>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</si>
  <si>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</si>
  <si>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</si>
  <si>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</si>
  <si>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</si>
  <si>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</si>
  <si>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</si>
  <si>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</si>
  <si>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</si>
  <si>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</si>
  <si>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</si>
  <si>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</si>
  <si>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</si>
  <si>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</si>
  <si>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</si>
  <si>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</si>
  <si>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</si>
  <si>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</si>
  <si>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</si>
  <si>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</si>
  <si>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</si>
  <si>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</si>
  <si>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</si>
  <si>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</si>
  <si>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</si>
  <si>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</si>
  <si>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</si>
  <si>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</si>
  <si>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</si>
  <si>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</si>
  <si>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</si>
  <si>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</si>
  <si>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</si>
  <si>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</si>
  <si>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</si>
  <si>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</si>
  <si>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</si>
  <si>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</si>
  <si>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</si>
  <si>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</si>
  <si>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</si>
  <si>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</si>
  <si>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</si>
  <si>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</si>
  <si>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</si>
  <si>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</si>
  <si>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</si>
  <si>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</si>
  <si>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</si>
  <si>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</si>
  <si>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</si>
  <si>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</si>
  <si>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</si>
  <si>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</si>
  <si>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</si>
  <si>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</si>
  <si>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</si>
  <si>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</si>
  <si>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</si>
  <si>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</si>
  <si>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</si>
  <si>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</si>
  <si>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</si>
  <si>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</si>
  <si>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</si>
  <si>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</si>
  <si>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</si>
  <si>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</si>
  <si>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</si>
  <si>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</si>
  <si>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</si>
  <si>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</si>
  <si>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</si>
  <si>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</si>
  <si>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</si>
  <si>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</si>
  <si>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</si>
  <si>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</si>
  <si>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</si>
  <si>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</si>
  <si>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</si>
  <si>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</si>
  <si>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</si>
  <si>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</si>
  <si>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</si>
  <si>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</si>
  <si>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</si>
  <si>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</si>
  <si>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</si>
  <si>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</si>
  <si>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</si>
  <si>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</si>
  <si>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</si>
  <si>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</si>
  <si>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</si>
  <si>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</si>
  <si>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</si>
  <si>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</si>
  <si>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</si>
  <si>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</si>
  <si>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</si>
  <si>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</si>
  <si>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</si>
  <si>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</si>
  <si>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</si>
  <si>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</si>
  <si>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</si>
  <si>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</si>
  <si>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</si>
  <si>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</si>
  <si>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</si>
  <si>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</si>
  <si>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</si>
  <si>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</si>
  <si>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</si>
  <si>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</si>
  <si>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</si>
  <si>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</si>
  <si>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</si>
  <si>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</si>
  <si>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</si>
  <si>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</si>
  <si>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</si>
  <si>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</si>
  <si>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</si>
  <si>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</si>
  <si>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MA_06_13_REC260</t>
  </si>
  <si>
    <t>Fotografía</t>
  </si>
  <si>
    <t>La diferencia entre masa y peso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</si>
</sst>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138544</xdr:colOff>
      <xdr:row>10</xdr:row>
      <xdr:rowOff>58727</xdr:rowOff>
    </xdr:from>
    <xdr:to>
      <xdr:col>10</xdr:col>
      <xdr:colOff>1237713</xdr:colOff>
      <xdr:row>10</xdr:row>
      <xdr:rowOff>2524638</xdr:rowOff>
    </xdr:to>
    <xdr:pic>
      <xdr:nvPicPr>
        <xdr:cNvPr id="2" name="Imagen 1"/>
        <xdr:cNvPicPr>
          <a:picLocks noChangeAspect="1"/>
        </xdr:cNvPicPr>
      </xdr:nvPicPr>
      <xdr:blipFill>
        <a:blip xmlns:r="http://schemas.openxmlformats.org/officeDocument/2006/relationships" r:embed="rId1"/>
        <a:stretch>
          <a:fillRect/>
        </a:stretch>
      </xdr:blipFill>
      <xdr:spPr>
        <a:xfrm>
          <a:off x="13837226" y="2743045"/>
          <a:ext cx="3748851" cy="2465911"/>
        </a:xfrm>
        <a:prstGeom prst="rect">
          <a:avLst/>
        </a:prstGeom>
      </xdr:spPr>
    </xdr:pic>
    <xdr:clientData/>
  </xdr:twoCellAnchor>
  <xdr:twoCellAnchor editAs="oneCell">
    <xdr:from>
      <xdr:col>9</xdr:col>
      <xdr:colOff>225136</xdr:colOff>
      <xdr:row>11</xdr:row>
      <xdr:rowOff>103909</xdr:rowOff>
    </xdr:from>
    <xdr:to>
      <xdr:col>10</xdr:col>
      <xdr:colOff>1120822</xdr:colOff>
      <xdr:row>11</xdr:row>
      <xdr:rowOff>2342669</xdr:rowOff>
    </xdr:to>
    <xdr:pic>
      <xdr:nvPicPr>
        <xdr:cNvPr id="4" name="Imagen 3"/>
        <xdr:cNvPicPr>
          <a:picLocks noChangeAspect="1"/>
        </xdr:cNvPicPr>
      </xdr:nvPicPr>
      <xdr:blipFill>
        <a:blip xmlns:r="http://schemas.openxmlformats.org/officeDocument/2006/relationships" r:embed="rId2"/>
        <a:stretch>
          <a:fillRect/>
        </a:stretch>
      </xdr:blipFill>
      <xdr:spPr>
        <a:xfrm>
          <a:off x="13923818" y="5420591"/>
          <a:ext cx="3545368" cy="2238760"/>
        </a:xfrm>
        <a:prstGeom prst="rect">
          <a:avLst/>
        </a:prstGeom>
      </xdr:spPr>
    </xdr:pic>
    <xdr:clientData/>
  </xdr:twoCellAnchor>
  <xdr:twoCellAnchor editAs="oneCell">
    <xdr:from>
      <xdr:col>9</xdr:col>
      <xdr:colOff>121227</xdr:colOff>
      <xdr:row>12</xdr:row>
      <xdr:rowOff>34636</xdr:rowOff>
    </xdr:from>
    <xdr:to>
      <xdr:col>9</xdr:col>
      <xdr:colOff>2231082</xdr:colOff>
      <xdr:row>12</xdr:row>
      <xdr:rowOff>2838613</xdr:rowOff>
    </xdr:to>
    <xdr:pic>
      <xdr:nvPicPr>
        <xdr:cNvPr id="5" name="Imagen 4"/>
        <xdr:cNvPicPr>
          <a:picLocks noChangeAspect="1"/>
        </xdr:cNvPicPr>
      </xdr:nvPicPr>
      <xdr:blipFill>
        <a:blip xmlns:r="http://schemas.openxmlformats.org/officeDocument/2006/relationships" r:embed="rId3"/>
        <a:stretch>
          <a:fillRect/>
        </a:stretch>
      </xdr:blipFill>
      <xdr:spPr>
        <a:xfrm>
          <a:off x="13819909" y="7845136"/>
          <a:ext cx="2109855" cy="2803977"/>
        </a:xfrm>
        <a:prstGeom prst="rect">
          <a:avLst/>
        </a:prstGeom>
      </xdr:spPr>
    </xdr:pic>
    <xdr:clientData/>
  </xdr:twoCellAnchor>
  <xdr:twoCellAnchor editAs="oneCell">
    <xdr:from>
      <xdr:col>9</xdr:col>
      <xdr:colOff>73778</xdr:colOff>
      <xdr:row>13</xdr:row>
      <xdr:rowOff>0</xdr:rowOff>
    </xdr:from>
    <xdr:to>
      <xdr:col>10</xdr:col>
      <xdr:colOff>1003053</xdr:colOff>
      <xdr:row>13</xdr:row>
      <xdr:rowOff>2407227</xdr:rowOff>
    </xdr:to>
    <xdr:pic>
      <xdr:nvPicPr>
        <xdr:cNvPr id="6" name="Imagen 5"/>
        <xdr:cNvPicPr>
          <a:picLocks noChangeAspect="1"/>
        </xdr:cNvPicPr>
      </xdr:nvPicPr>
      <xdr:blipFill>
        <a:blip xmlns:r="http://schemas.openxmlformats.org/officeDocument/2006/relationships" r:embed="rId4"/>
        <a:stretch>
          <a:fillRect/>
        </a:stretch>
      </xdr:blipFill>
      <xdr:spPr>
        <a:xfrm>
          <a:off x="13772460" y="10841182"/>
          <a:ext cx="3578957" cy="2407227"/>
        </a:xfrm>
        <a:prstGeom prst="rect">
          <a:avLst/>
        </a:prstGeom>
      </xdr:spPr>
    </xdr:pic>
    <xdr:clientData/>
  </xdr:twoCellAnchor>
  <xdr:twoCellAnchor editAs="oneCell">
    <xdr:from>
      <xdr:col>9</xdr:col>
      <xdr:colOff>138545</xdr:colOff>
      <xdr:row>14</xdr:row>
      <xdr:rowOff>17318</xdr:rowOff>
    </xdr:from>
    <xdr:to>
      <xdr:col>9</xdr:col>
      <xdr:colOff>2399052</xdr:colOff>
      <xdr:row>14</xdr:row>
      <xdr:rowOff>2805981</xdr:rowOff>
    </xdr:to>
    <xdr:pic>
      <xdr:nvPicPr>
        <xdr:cNvPr id="7" name="Imagen 6"/>
        <xdr:cNvPicPr>
          <a:picLocks noChangeAspect="1"/>
        </xdr:cNvPicPr>
      </xdr:nvPicPr>
      <xdr:blipFill>
        <a:blip xmlns:r="http://schemas.openxmlformats.org/officeDocument/2006/relationships" r:embed="rId5"/>
        <a:stretch>
          <a:fillRect/>
        </a:stretch>
      </xdr:blipFill>
      <xdr:spPr>
        <a:xfrm>
          <a:off x="13837227" y="13352318"/>
          <a:ext cx="2260507" cy="2788663"/>
        </a:xfrm>
        <a:prstGeom prst="rect">
          <a:avLst/>
        </a:prstGeom>
      </xdr:spPr>
    </xdr:pic>
    <xdr:clientData/>
  </xdr:twoCellAnchor>
  <xdr:twoCellAnchor editAs="oneCell">
    <xdr:from>
      <xdr:col>9</xdr:col>
      <xdr:colOff>190500</xdr:colOff>
      <xdr:row>14</xdr:row>
      <xdr:rowOff>2874818</xdr:rowOff>
    </xdr:from>
    <xdr:to>
      <xdr:col>9</xdr:col>
      <xdr:colOff>2557498</xdr:colOff>
      <xdr:row>15</xdr:row>
      <xdr:rowOff>2682761</xdr:rowOff>
    </xdr:to>
    <xdr:pic>
      <xdr:nvPicPr>
        <xdr:cNvPr id="8" name="Imagen 7"/>
        <xdr:cNvPicPr>
          <a:picLocks noChangeAspect="1"/>
        </xdr:cNvPicPr>
      </xdr:nvPicPr>
      <xdr:blipFill>
        <a:blip xmlns:r="http://schemas.openxmlformats.org/officeDocument/2006/relationships" r:embed="rId6"/>
        <a:stretch>
          <a:fillRect/>
        </a:stretch>
      </xdr:blipFill>
      <xdr:spPr>
        <a:xfrm>
          <a:off x="13889182" y="16209818"/>
          <a:ext cx="2366998" cy="2700079"/>
        </a:xfrm>
        <a:prstGeom prst="rect">
          <a:avLst/>
        </a:prstGeom>
      </xdr:spPr>
    </xdr:pic>
    <xdr:clientData/>
  </xdr:twoCellAnchor>
  <xdr:twoCellAnchor editAs="oneCell">
    <xdr:from>
      <xdr:col>9</xdr:col>
      <xdr:colOff>103909</xdr:colOff>
      <xdr:row>16</xdr:row>
      <xdr:rowOff>121227</xdr:rowOff>
    </xdr:from>
    <xdr:to>
      <xdr:col>10</xdr:col>
      <xdr:colOff>1663751</xdr:colOff>
      <xdr:row>16</xdr:row>
      <xdr:rowOff>2968846</xdr:rowOff>
    </xdr:to>
    <xdr:pic>
      <xdr:nvPicPr>
        <xdr:cNvPr id="9" name="Imagen 8"/>
        <xdr:cNvPicPr>
          <a:picLocks noChangeAspect="1"/>
        </xdr:cNvPicPr>
      </xdr:nvPicPr>
      <xdr:blipFill>
        <a:blip xmlns:r="http://schemas.openxmlformats.org/officeDocument/2006/relationships" r:embed="rId7"/>
        <a:stretch>
          <a:fillRect/>
        </a:stretch>
      </xdr:blipFill>
      <xdr:spPr>
        <a:xfrm>
          <a:off x="13802591" y="19171227"/>
          <a:ext cx="4209524" cy="2847619"/>
        </a:xfrm>
        <a:prstGeom prst="rect">
          <a:avLst/>
        </a:prstGeom>
      </xdr:spPr>
    </xdr:pic>
    <xdr:clientData/>
  </xdr:twoCellAnchor>
  <xdr:twoCellAnchor editAs="oneCell">
    <xdr:from>
      <xdr:col>9</xdr:col>
      <xdr:colOff>69272</xdr:colOff>
      <xdr:row>17</xdr:row>
      <xdr:rowOff>0</xdr:rowOff>
    </xdr:from>
    <xdr:to>
      <xdr:col>10</xdr:col>
      <xdr:colOff>100803</xdr:colOff>
      <xdr:row>17</xdr:row>
      <xdr:rowOff>2555629</xdr:rowOff>
    </xdr:to>
    <xdr:pic>
      <xdr:nvPicPr>
        <xdr:cNvPr id="10" name="Imagen 9"/>
        <xdr:cNvPicPr>
          <a:picLocks noChangeAspect="1"/>
        </xdr:cNvPicPr>
      </xdr:nvPicPr>
      <xdr:blipFill>
        <a:blip xmlns:r="http://schemas.openxmlformats.org/officeDocument/2006/relationships" r:embed="rId8"/>
        <a:stretch>
          <a:fillRect/>
        </a:stretch>
      </xdr:blipFill>
      <xdr:spPr>
        <a:xfrm>
          <a:off x="13767954" y="22132636"/>
          <a:ext cx="2681213" cy="2555629"/>
        </a:xfrm>
        <a:prstGeom prst="rect">
          <a:avLst/>
        </a:prstGeom>
      </xdr:spPr>
    </xdr:pic>
    <xdr:clientData/>
  </xdr:twoCellAnchor>
  <xdr:twoCellAnchor editAs="oneCell">
    <xdr:from>
      <xdr:col>9</xdr:col>
      <xdr:colOff>121227</xdr:colOff>
      <xdr:row>18</xdr:row>
      <xdr:rowOff>346364</xdr:rowOff>
    </xdr:from>
    <xdr:to>
      <xdr:col>10</xdr:col>
      <xdr:colOff>1319164</xdr:colOff>
      <xdr:row>18</xdr:row>
      <xdr:rowOff>2127316</xdr:rowOff>
    </xdr:to>
    <xdr:pic>
      <xdr:nvPicPr>
        <xdr:cNvPr id="11" name="Imagen 10"/>
        <xdr:cNvPicPr>
          <a:picLocks noChangeAspect="1"/>
        </xdr:cNvPicPr>
      </xdr:nvPicPr>
      <xdr:blipFill>
        <a:blip xmlns:r="http://schemas.openxmlformats.org/officeDocument/2006/relationships" r:embed="rId9"/>
        <a:stretch>
          <a:fillRect/>
        </a:stretch>
      </xdr:blipFill>
      <xdr:spPr>
        <a:xfrm>
          <a:off x="13819909" y="25128682"/>
          <a:ext cx="3847619" cy="1780952"/>
        </a:xfrm>
        <a:prstGeom prst="rect">
          <a:avLst/>
        </a:prstGeom>
      </xdr:spPr>
    </xdr:pic>
    <xdr:clientData/>
  </xdr:twoCellAnchor>
  <xdr:twoCellAnchor editAs="oneCell">
    <xdr:from>
      <xdr:col>9</xdr:col>
      <xdr:colOff>103909</xdr:colOff>
      <xdr:row>19</xdr:row>
      <xdr:rowOff>86591</xdr:rowOff>
    </xdr:from>
    <xdr:to>
      <xdr:col>9</xdr:col>
      <xdr:colOff>2218195</xdr:colOff>
      <xdr:row>19</xdr:row>
      <xdr:rowOff>2219924</xdr:rowOff>
    </xdr:to>
    <xdr:pic>
      <xdr:nvPicPr>
        <xdr:cNvPr id="12" name="Imagen 11"/>
        <xdr:cNvPicPr>
          <a:picLocks noChangeAspect="1"/>
        </xdr:cNvPicPr>
      </xdr:nvPicPr>
      <xdr:blipFill>
        <a:blip xmlns:r="http://schemas.openxmlformats.org/officeDocument/2006/relationships" r:embed="rId10"/>
        <a:stretch>
          <a:fillRect/>
        </a:stretch>
      </xdr:blipFill>
      <xdr:spPr>
        <a:xfrm>
          <a:off x="13802591" y="27172227"/>
          <a:ext cx="2114286" cy="21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3" activePane="bottomLeft" state="frozen"/>
      <selection pane="bottomLeft" activeCell="E20" sqref="E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9" t="s">
        <v>191</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42" customHeight="1" x14ac:dyDescent="0.25">
      <c r="A10" s="12" t="str">
        <f>IF(OR(B10&lt;&gt;"",J10&lt;&gt;""),"IMG01","")</f>
        <v>IMG01</v>
      </c>
      <c r="B10" s="62">
        <v>194099144</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MA_06_13_REC260_IMG01.jpg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207" customHeight="1" x14ac:dyDescent="0.25">
      <c r="A11" s="12" t="str">
        <f t="shared" ref="A11:A18" si="3">IF(OR(B11&lt;&gt;"",J11&lt;&gt;""),CONCATENATE(LEFT(A10,3),IF(MID(A10,4,2)+1&lt;10,CONCATENATE("0",MID(A10,4,2)+1))),"")</f>
        <v>IMG02</v>
      </c>
      <c r="B11" s="62">
        <v>191441060</v>
      </c>
      <c r="C11" s="20" t="str">
        <f t="shared" si="0"/>
        <v>Recurso F4</v>
      </c>
      <c r="D11" s="63" t="s">
        <v>188</v>
      </c>
      <c r="E11" s="63" t="s">
        <v>155</v>
      </c>
      <c r="F11" s="13" t="str">
        <f t="shared" ref="F11:F74" ca="1" si="4">IF(OR(B11&lt;&gt;"",J11&lt;&gt;""),CONCATENATE($C$7,"_",$A11,IF($G$4="Cuaderno de Estudio","_small",CONCATENATE(IF(I11="","","n"),IF(LEFT($G$5,1)="F",".jpg",".png")))),"")</f>
        <v>MA_06_13_REC260_IMG02.jpg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95.75" customHeight="1" x14ac:dyDescent="0.25">
      <c r="A12" s="12" t="str">
        <f t="shared" si="3"/>
        <v>IMG03</v>
      </c>
      <c r="B12" s="62">
        <v>361789517</v>
      </c>
      <c r="C12" s="20" t="str">
        <f t="shared" si="0"/>
        <v>Recurso F4</v>
      </c>
      <c r="D12" s="63" t="s">
        <v>188</v>
      </c>
      <c r="E12" s="63" t="s">
        <v>155</v>
      </c>
      <c r="F12" s="13" t="str">
        <f t="shared" ca="1" si="4"/>
        <v>MA_06_13_REC260_IMG03.jpg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238.5" customHeight="1" x14ac:dyDescent="0.25">
      <c r="A13" s="12" t="str">
        <f t="shared" si="3"/>
        <v>IMG04</v>
      </c>
      <c r="B13" s="62">
        <v>84809413</v>
      </c>
      <c r="C13" s="20" t="str">
        <f t="shared" si="0"/>
        <v>Recurso F4</v>
      </c>
      <c r="D13" s="63" t="s">
        <v>188</v>
      </c>
      <c r="E13" s="63" t="s">
        <v>155</v>
      </c>
      <c r="F13" s="13" t="str">
        <f t="shared" ca="1" si="4"/>
        <v>MA_06_13_REC260_IMG04.jpg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96.5" customHeight="1" x14ac:dyDescent="0.25">
      <c r="A14" s="12" t="str">
        <f t="shared" si="3"/>
        <v>IMG05</v>
      </c>
      <c r="B14" s="62">
        <v>337161530</v>
      </c>
      <c r="C14" s="20" t="str">
        <f t="shared" si="0"/>
        <v>Recurso F4</v>
      </c>
      <c r="D14" s="63" t="s">
        <v>188</v>
      </c>
      <c r="E14" s="63" t="s">
        <v>155</v>
      </c>
      <c r="F14" s="13" t="str">
        <f t="shared" ca="1" si="4"/>
        <v>MA_06_13_REC260_IMG05.jpg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27.25" customHeight="1" x14ac:dyDescent="0.25">
      <c r="A15" s="12" t="str">
        <f t="shared" si="3"/>
        <v>IMG06</v>
      </c>
      <c r="B15" s="62">
        <v>112881922</v>
      </c>
      <c r="C15" s="20" t="str">
        <f t="shared" si="0"/>
        <v>Recurso F4</v>
      </c>
      <c r="D15" s="63" t="s">
        <v>188</v>
      </c>
      <c r="E15" s="63" t="s">
        <v>155</v>
      </c>
      <c r="F15" s="13" t="str">
        <f t="shared" ca="1" si="4"/>
        <v>MA_06_13_REC260_IMG06.jpg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222" customHeight="1" x14ac:dyDescent="0.3">
      <c r="A16" s="12" t="str">
        <f t="shared" si="3"/>
        <v>IMG07</v>
      </c>
      <c r="B16" s="62">
        <v>200306984</v>
      </c>
      <c r="C16" s="20" t="str">
        <f t="shared" si="0"/>
        <v>Recurso F4</v>
      </c>
      <c r="D16" s="63" t="s">
        <v>188</v>
      </c>
      <c r="E16" s="63" t="s">
        <v>155</v>
      </c>
      <c r="F16" s="13" t="str">
        <f t="shared" ca="1" si="4"/>
        <v>MA_06_13_REC260_IMG07.jpg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43" customHeight="1" x14ac:dyDescent="0.25">
      <c r="A17" s="12" t="str">
        <f t="shared" si="3"/>
        <v>IMG08</v>
      </c>
      <c r="B17" s="62">
        <v>82221421</v>
      </c>
      <c r="C17" s="20" t="str">
        <f t="shared" si="0"/>
        <v>Recurso F4</v>
      </c>
      <c r="D17" s="63" t="s">
        <v>188</v>
      </c>
      <c r="E17" s="63" t="s">
        <v>155</v>
      </c>
      <c r="F17" s="13" t="str">
        <f t="shared" ca="1" si="4"/>
        <v>MA_06_13_REC260_IMG08.jpg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209.25" customHeight="1" x14ac:dyDescent="0.25">
      <c r="A18" s="12" t="str">
        <f t="shared" si="3"/>
        <v>IMG09</v>
      </c>
      <c r="B18" s="62">
        <v>146872760</v>
      </c>
      <c r="C18" s="20" t="str">
        <f t="shared" si="0"/>
        <v>Recurso F4</v>
      </c>
      <c r="D18" s="63" t="s">
        <v>188</v>
      </c>
      <c r="E18" s="63" t="s">
        <v>155</v>
      </c>
      <c r="F18" s="13" t="str">
        <f t="shared" ca="1" si="4"/>
        <v>MA_06_13_REC260_IMG09.jpg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81.5" customHeight="1" x14ac:dyDescent="0.3">
      <c r="A19" s="12" t="str">
        <f t="shared" ref="A19:A50" si="6">IF(OR(B19&lt;&gt;"",J19&lt;&gt;""),CONCATENATE(LEFT(A18,3),IF(MID(A18,4,2)+1&lt;10,CONCATENATE("0",MID(A18,4,2)+1),MID(A18,4,2)+1)),"")</f>
        <v>IMG10</v>
      </c>
      <c r="B19" s="62">
        <v>115494373</v>
      </c>
      <c r="C19" s="20" t="str">
        <f t="shared" si="0"/>
        <v>Recurso F4</v>
      </c>
      <c r="D19" s="63" t="s">
        <v>188</v>
      </c>
      <c r="E19" s="63" t="s">
        <v>155</v>
      </c>
      <c r="F19" s="13" t="str">
        <f t="shared" ca="1" si="4"/>
        <v>MA_06_13_REC260_IMG10.jpg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83.75" customHeight="1" x14ac:dyDescent="0.25">
      <c r="A20" s="12" t="str">
        <f t="shared" si="6"/>
        <v>IMG11</v>
      </c>
      <c r="B20" s="62">
        <v>241509058</v>
      </c>
      <c r="C20" s="20" t="str">
        <f t="shared" si="0"/>
        <v>Recurso F4</v>
      </c>
      <c r="D20" s="63" t="s">
        <v>188</v>
      </c>
      <c r="E20" s="63" t="s">
        <v>155</v>
      </c>
      <c r="F20" s="13" t="str">
        <f t="shared" ca="1" si="4"/>
        <v>MA_06_13_REC260_IMG11.jpg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2016-03-07T23:53:46Z</dcterms:modified>
</cp:coreProperties>
</file>