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0" i="1"/>
  <c r="A11" i="1"/>
  <c r="A12" i="1"/>
  <c r="F12" i="1"/>
  <c r="G12" i="1"/>
  <c r="I10" i="1"/>
  <c r="C10" i="1"/>
  <c r="M8" i="1"/>
  <c r="M7" i="1"/>
  <c r="M6" i="1"/>
  <c r="M5" i="1"/>
  <c r="F5" i="1"/>
  <c r="M4" i="1"/>
  <c r="M3" i="1"/>
  <c r="M2" i="1"/>
  <c r="M1" i="1"/>
  <c r="E9" i="1"/>
  <c r="F11" i="1"/>
  <c r="G11" i="1"/>
  <c r="H10" i="1"/>
  <c r="A13" i="1"/>
  <c r="F13" i="1"/>
  <c r="G13" i="1"/>
  <c r="F10" i="1"/>
  <c r="G10" i="1"/>
  <c r="A14" i="1"/>
  <c r="F14" i="1"/>
  <c r="G14" i="1"/>
  <c r="A15" i="1"/>
  <c r="F15" i="1"/>
  <c r="G15" i="1"/>
  <c r="A16" i="1"/>
  <c r="F16" i="1"/>
  <c r="G16" i="1"/>
  <c r="A17" i="1"/>
  <c r="F17" i="1"/>
  <c r="G17" i="1"/>
  <c r="A18" i="1"/>
  <c r="F18" i="1"/>
  <c r="G18" i="1"/>
  <c r="A19" i="1"/>
  <c r="F19" i="1"/>
  <c r="G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<sst xmlns="http://schemas.openxmlformats.org/spreadsheetml/2006/main" count="383" uniqueCount="195">
  <si>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</si>
  <si>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</si>
  <si>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</si>
  <si>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</si>
  <si>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</si>
  <si>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</si>
  <si>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</si>
  <si>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</si>
  <si>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</si>
  <si>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</si>
  <si>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</si>
  <si>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</si>
  <si>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</si>
  <si>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</si>
  <si>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</si>
  <si>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</si>
  <si>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</si>
  <si>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</si>
  <si>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</si>
  <si>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</si>
  <si>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</si>
  <si>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</si>
  <si>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</si>
  <si>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</si>
  <si>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</si>
  <si>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</si>
  <si>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</si>
  <si>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</si>
  <si>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</si>
  <si>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</si>
  <si>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</si>
  <si>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</si>
  <si>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</si>
  <si>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</si>
  <si>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</si>
  <si>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</si>
  <si>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</si>
  <si>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</si>
  <si>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</si>
  <si>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</si>
  <si>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</si>
  <si>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</si>
  <si>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</si>
  <si>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</si>
  <si>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</si>
  <si>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</si>
  <si>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</si>
  <si>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</si>
  <si>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</si>
  <si>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</si>
  <si>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</si>
  <si>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</si>
  <si>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</si>
  <si>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</si>
  <si>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</si>
  <si>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</si>
  <si>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</si>
  <si>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</si>
  <si>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</si>
  <si>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</si>
  <si>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</si>
  <si>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</si>
  <si>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</si>
  <si>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</si>
  <si>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</si>
  <si>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</si>
  <si>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</si>
  <si>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</si>
  <si>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</si>
  <si>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</si>
  <si>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</si>
  <si>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</si>
  <si>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</si>
  <si>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</si>
  <si>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</si>
  <si>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</si>
  <si>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</si>
  <si>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</si>
  <si>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</si>
  <si>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</si>
  <si>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</si>
  <si>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</si>
  <si>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</si>
  <si>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</si>
  <si>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</si>
  <si>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</si>
  <si>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</si>
  <si>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</si>
  <si>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</si>
  <si>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</si>
  <si>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</si>
  <si>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</si>
  <si>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</si>
  <si>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</si>
  <si>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</si>
  <si>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</si>
  <si>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</si>
  <si>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</si>
  <si>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</si>
  <si>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</si>
  <si>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</si>
  <si>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</si>
  <si>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</si>
  <si>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</si>
  <si>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</si>
  <si>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</si>
  <si>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</si>
  <si>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</si>
  <si>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</si>
  <si>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</si>
  <si>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</si>
  <si>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</si>
  <si>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</si>
  <si>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</si>
  <si>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</si>
  <si>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</si>
  <si>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</si>
  <si>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</si>
  <si>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</si>
  <si>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</si>
  <si>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</si>
  <si>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</si>
  <si>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</si>
  <si>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</si>
  <si>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</si>
  <si>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</si>
  <si>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</si>
  <si>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</si>
  <si>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</si>
  <si>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</si>
  <si>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</si>
  <si>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</si>
  <si>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</si>
  <si>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</si>
  <si>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</si>
  <si>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</si>
  <si>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</si>
  <si>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</si>
  <si>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</si>
  <si>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</si>
  <si>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</si>
  <si>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</si>
  <si>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</si>
  <si>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</si>
  <si>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</si>
  <si>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</si>
  <si>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</si>
  <si>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</si>
  <si>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</si>
  <si>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</si>
  <si>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</si>
  <si>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</si>
  <si>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</si>
  <si>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</si>
  <si>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</si>
  <si>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</si>
  <si>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</si>
  <si>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</si>
  <si>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</si>
  <si>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</si>
  <si>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</si>
  <si>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</si>
  <si>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</si>
  <si>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</si>
  <si>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</si>
  <si>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</si>
  <si>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</si>
  <si>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</si>
  <si>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</si>
  <si>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</si>
  <si>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</si>
  <si>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</si>
  <si>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</si>
  <si>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</si>
  <si>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</si>
  <si>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</si>
  <si>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</si>
  <si>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</si>
  <si>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</si>
  <si>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</si>
  <si>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</si>
  <si>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</si>
  <si>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</si>
  <si>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</si>
  <si>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</si>
  <si>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</si>
  <si>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</si>
  <si>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observaciones</t>
  </si>
  <si>
    <t>Magnitudes proporcionales</t>
  </si>
  <si>
    <t>MA_07_07_REC270</t>
  </si>
  <si>
    <t>Fotografía</t>
  </si>
  <si>
    <t>Ilustración</t>
  </si>
  <si>
    <t>Tabla 1 del docuemto anexo : TABLAS.docx</t>
  </si>
  <si>
    <t>Tabla 2 del docuemto anexo : TABLAS.docx</t>
  </si>
  <si>
    <t>Tabla 3 del docuemto anexo : TABLAS.docx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</si>
</sst>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2114212/stock-photo-flying-clock.html?src=6EocBT8Hp1-AHDSpeJEhaw-1-30" TargetMode="External"/><Relationship Id="rId2" Type="http://schemas.openxmlformats.org/officeDocument/2006/relationships/hyperlink" Target="http://www.shutterstock.com/pic-109654880/stock-vector-vector-car-fuel-icon.html?src=syJiP8_taR7ipi4DO4nYuw-1-46" TargetMode="External"/><Relationship Id="rId1" Type="http://schemas.openxmlformats.org/officeDocument/2006/relationships/hyperlink" Target="http://www.shutterstock.com/pic-262790036/stock-vector-up-and-down-directions-arrows.html?src=C-19zXDHgHD4g1CwJh_A3A-1-5" TargetMode="External"/><Relationship Id="rId5" Type="http://schemas.openxmlformats.org/officeDocument/2006/relationships/printerSettings" Target="../printerSettings/printerSettings1.bin"/><Relationship Id="rId4" Type="http://schemas.openxmlformats.org/officeDocument/2006/relationships/hyperlink" Target="http://www.shutterstock.com/pic-250923976/stock-photo-construction-site-and-mason-bricklayer-working-with-bricks-cement-and-mortar-for-building-new-house.html?src=or_KV-ngTbXAr8-JFEnDWg-1-13"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K16" sqref="K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111" customHeight="1" x14ac:dyDescent="0.25">
      <c r="A10" s="12" t="str">
        <f>IF(OR(B10&lt;&gt;"",J10&lt;&gt;""),"IMG01","")</f>
        <v>IMG01</v>
      </c>
      <c r="B10" s="109">
        <v>262790036</v>
      </c>
      <c r="C10" s="20" t="str">
        <f t="shared" ref="C10:C41" si="0">IF(OR(B10&lt;&gt;"",J10&lt;&gt;""),IF($G$4="Recurso",CONCATENATE($G$4," ",$G$5),$G$4),"")</f>
        <v>Recurso F4</v>
      </c>
      <c r="D10" s="63" t="s">
        <v>190</v>
      </c>
      <c r="E10" s="63" t="s">
        <v>150</v>
      </c>
      <c r="F10" s="13" t="str">
        <f t="shared" ref="F10" ca="1" si="1">IF(OR(B10&lt;&gt;"",J10&lt;&gt;""),CONCATENATE($C$7,"_",$A10,IF($G$4="Cuaderno de Estudio","_small",CONCATENATE(IF(I10="","","n"),IF(LEFT($G$5,1)="F",".jpg",".png")))),"")</f>
        <v>MA_07_07_REC270_IMG01.jpg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11" customHeight="1" x14ac:dyDescent="0.25">
      <c r="A11" s="12" t="str">
        <f t="shared" ref="A11:A18" si="3">IF(OR(B11&lt;&gt;"",J11&lt;&gt;""),CONCATENATE(LEFT(A10,3),IF(MID(A10,4,2)+1&lt;10,CONCATENATE("0",MID(A10,4,2)+1))),"")</f>
        <v>IMG02</v>
      </c>
      <c r="B11" s="109">
        <v>109654880</v>
      </c>
      <c r="C11" s="20" t="str">
        <f t="shared" si="0"/>
        <v>Recurso F4</v>
      </c>
      <c r="D11" s="63" t="s">
        <v>191</v>
      </c>
      <c r="E11" s="63" t="s">
        <v>155</v>
      </c>
      <c r="F11" s="13" t="str">
        <f t="shared" ref="F11:F74" ca="1" si="4">IF(OR(B11&lt;&gt;"",J11&lt;&gt;""),CONCATENATE($C$7,"_",$A11,IF($G$4="Cuaderno de Estudio","_small",CONCATENATE(IF(I11="","","n"),IF(LEFT($G$5,1)="F",".jpg",".png")))),"")</f>
        <v>MA_07_07_REC270_IMG02.jpg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11" customHeight="1" x14ac:dyDescent="0.25">
      <c r="A12" s="12" t="str">
        <f t="shared" si="3"/>
        <v>IMG03</v>
      </c>
      <c r="B12" s="62" t="s">
        <v>187</v>
      </c>
      <c r="C12" s="20" t="str">
        <f t="shared" si="0"/>
        <v>Recurso F4</v>
      </c>
      <c r="D12" s="63" t="s">
        <v>191</v>
      </c>
      <c r="E12" s="63" t="s">
        <v>155</v>
      </c>
      <c r="F12" s="13" t="str">
        <f t="shared" ca="1" si="4"/>
        <v>MA_07_07_REC270_IMG03.jpg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ht="111" customHeight="1" x14ac:dyDescent="0.25">
      <c r="A13" s="12" t="str">
        <f t="shared" si="3"/>
        <v>IMG04</v>
      </c>
      <c r="B13" s="62" t="s">
        <v>187</v>
      </c>
      <c r="C13" s="20" t="str">
        <f t="shared" si="0"/>
        <v>Recurso F4</v>
      </c>
      <c r="D13" s="63" t="s">
        <v>191</v>
      </c>
      <c r="E13" s="63" t="s">
        <v>155</v>
      </c>
      <c r="F13" s="13" t="str">
        <f t="shared" ca="1" si="4"/>
        <v>MA_07_07_REC270_IMG04.jpg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193</v>
      </c>
      <c r="K13" s="64"/>
      <c r="O13" s="2" t="str">
        <f>'Definición técnica de imagenes'!A19</f>
        <v>F4</v>
      </c>
    </row>
    <row r="14" spans="1:16" s="11" customFormat="1" ht="111" customHeight="1" x14ac:dyDescent="0.25">
      <c r="A14" s="12" t="str">
        <f t="shared" si="3"/>
        <v>IMG05</v>
      </c>
      <c r="B14" s="109">
        <v>2114212</v>
      </c>
      <c r="C14" s="20" t="str">
        <f t="shared" si="0"/>
        <v>Recurso F4</v>
      </c>
      <c r="D14" s="63" t="s">
        <v>191</v>
      </c>
      <c r="E14" s="63" t="s">
        <v>155</v>
      </c>
      <c r="F14" s="13" t="str">
        <f t="shared" ca="1" si="4"/>
        <v>MA_07_07_REC270_IMG05.jpg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11" customHeight="1" x14ac:dyDescent="0.25">
      <c r="A15" s="12" t="str">
        <f t="shared" si="3"/>
        <v>IMG06</v>
      </c>
      <c r="B15" s="109">
        <v>250923976</v>
      </c>
      <c r="C15" s="20" t="str">
        <f t="shared" si="0"/>
        <v>Recurso F4</v>
      </c>
      <c r="D15" s="63" t="s">
        <v>191</v>
      </c>
      <c r="E15" s="63" t="s">
        <v>155</v>
      </c>
      <c r="F15" s="13" t="str">
        <f t="shared" ca="1" si="4"/>
        <v>MA_07_07_REC270_IMG06.jpg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11" customHeight="1" x14ac:dyDescent="0.3">
      <c r="A16" s="12" t="str">
        <f t="shared" si="3"/>
        <v>IMG07</v>
      </c>
      <c r="B16" s="62" t="s">
        <v>187</v>
      </c>
      <c r="C16" s="20" t="str">
        <f t="shared" si="0"/>
        <v>Recurso F4</v>
      </c>
      <c r="D16" s="63" t="s">
        <v>191</v>
      </c>
      <c r="E16" s="63" t="s">
        <v>155</v>
      </c>
      <c r="F16" s="13" t="str">
        <f t="shared" ca="1" si="4"/>
        <v>MA_07_07_REC270_IMG07.jpg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t="s">
        <v>194</v>
      </c>
      <c r="K16" s="68"/>
      <c r="O16" s="2" t="str">
        <f>'Definición técnica de imagenes'!A25</f>
        <v>F7</v>
      </c>
    </row>
    <row r="17" spans="1:15" s="11" customFormat="1" ht="111"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11"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1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262790036/stock-vector-up-and-down-directions-arrows.html?src=C-19zXDHgHD4g1CwJh_A3A-1-5"/>
    <hyperlink ref="B11" r:id="rId2" display="http://www.shutterstock.com/pic-109654880/stock-vector-vector-car-fuel-icon.html?src=syJiP8_taR7ipi4DO4nYuw-1-46"/>
    <hyperlink ref="B14" r:id="rId3" display="http://www.shutterstock.com/pic-2114212/stock-photo-flying-clock.html?src=6EocBT8Hp1-AHDSpeJEhaw-1-30"/>
    <hyperlink ref="B15" r:id="rId4" display="http://www.shutterstock.com/pic-250923976/stock-photo-construction-site-and-mason-bricklayer-working-with-bricks-cement-and-mortar-for-building-new-house.html?src=or_KV-ngTbXAr8-JFEnDWg-1-13"/>
  </hyperlinks>
  <pageMargins left="0.75" right="0.75" top="1" bottom="1" header="0.5" footer="0.5"/>
  <pageSetup orientation="portrait" horizontalDpi="4294967292" verticalDpi="4294967292"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2016-02-16T01:20:47Z</dcterms:modified>
</cp:coreProperties>
</file>