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Jorge\Desktop\TEMA 11 RECURSOS\Autores\"/>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2655" yWindow="0" windowWidth="38400" windowHeight="2107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extLst>
    <ext xmlns:mx="http://schemas.microsoft.com/office/mac/excel/2008/main" uri="{7523E5D3-25F3-A5E0-1632-64F254C22452}">
      <mx:ArchID Flags="2"/>
    </ext>
  </extLst>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F11" i="1" s="1"/>
  <c r="G11" i="1" s="1"/>
  <c r="I12" i="1"/>
  <c r="F12" i="1" s="1"/>
  <c r="G12" i="1" s="1"/>
  <c r="I13" i="1"/>
  <c r="I14" i="1"/>
  <c r="I15" i="1"/>
  <c r="I16" i="1"/>
  <c r="H16" i="1" s="1"/>
  <c r="I17" i="1"/>
  <c r="H17" i="1" s="1"/>
  <c r="I18" i="1"/>
  <c r="H18" i="1" s="1"/>
  <c r="I19" i="1"/>
  <c r="H19" i="1" s="1"/>
  <c r="I20" i="1"/>
  <c r="H20" i="1" s="1"/>
  <c r="I21" i="1"/>
  <c r="H21" i="1" s="1"/>
  <c r="I22" i="1"/>
  <c r="H22" i="1" s="1"/>
  <c r="I23" i="1"/>
  <c r="H23" i="1" s="1"/>
  <c r="I24" i="1"/>
  <c r="H24" i="1" s="1"/>
  <c r="I25" i="1"/>
  <c r="H25" i="1" s="1"/>
  <c r="I26" i="1"/>
  <c r="H26" i="1" s="1"/>
  <c r="I27" i="1"/>
  <c r="H27" i="1" s="1"/>
  <c r="I28" i="1"/>
  <c r="H28" i="1" s="1"/>
  <c r="I29" i="1"/>
  <c r="H29" i="1" s="1"/>
  <c r="I30" i="1"/>
  <c r="H30" i="1" s="1"/>
  <c r="I31" i="1"/>
  <c r="H31" i="1" s="1"/>
  <c r="I32" i="1"/>
  <c r="H32" i="1" s="1"/>
  <c r="I33" i="1"/>
  <c r="H33" i="1" s="1"/>
  <c r="I34" i="1"/>
  <c r="H34" i="1" s="1"/>
  <c r="I35" i="1"/>
  <c r="H35" i="1" s="1"/>
  <c r="I36" i="1"/>
  <c r="H36" i="1" s="1"/>
  <c r="I37" i="1"/>
  <c r="H37" i="1" s="1"/>
  <c r="I38" i="1"/>
  <c r="H38" i="1" s="1"/>
  <c r="I39" i="1"/>
  <c r="H39" i="1" s="1"/>
  <c r="I40" i="1"/>
  <c r="H40" i="1" s="1"/>
  <c r="I41" i="1"/>
  <c r="H41" i="1" s="1"/>
  <c r="I42" i="1"/>
  <c r="H42" i="1" s="1"/>
  <c r="I43" i="1"/>
  <c r="H43" i="1" s="1"/>
  <c r="I44" i="1"/>
  <c r="H44" i="1" s="1"/>
  <c r="I45" i="1"/>
  <c r="H45" i="1" s="1"/>
  <c r="I46" i="1"/>
  <c r="I47" i="1"/>
  <c r="H47" i="1" s="1"/>
  <c r="I48" i="1"/>
  <c r="H48" i="1" s="1"/>
  <c r="I49" i="1"/>
  <c r="H49" i="1" s="1"/>
  <c r="I50" i="1"/>
  <c r="I51" i="1"/>
  <c r="H51" i="1" s="1"/>
  <c r="I52" i="1"/>
  <c r="H52" i="1" s="1"/>
  <c r="I53" i="1"/>
  <c r="H53" i="1" s="1"/>
  <c r="F53" i="1"/>
  <c r="G53" i="1"/>
  <c r="I54" i="1"/>
  <c r="H54" i="1" s="1"/>
  <c r="F54" i="1"/>
  <c r="G54" i="1" s="1"/>
  <c r="I55" i="1"/>
  <c r="H55" i="1"/>
  <c r="I56" i="1"/>
  <c r="H56" i="1" s="1"/>
  <c r="F56" i="1"/>
  <c r="G56" i="1" s="1"/>
  <c r="I57" i="1"/>
  <c r="H57" i="1" s="1"/>
  <c r="I58" i="1"/>
  <c r="H58" i="1" s="1"/>
  <c r="F58" i="1"/>
  <c r="G58" i="1" s="1"/>
  <c r="I59" i="1"/>
  <c r="H59" i="1" s="1"/>
  <c r="I60" i="1"/>
  <c r="H60" i="1" s="1"/>
  <c r="F60" i="1"/>
  <c r="G60" i="1" s="1"/>
  <c r="I61" i="1"/>
  <c r="H61" i="1"/>
  <c r="I62" i="1"/>
  <c r="H62" i="1" s="1"/>
  <c r="F62" i="1"/>
  <c r="G62" i="1" s="1"/>
  <c r="F63" i="1"/>
  <c r="G63" i="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c r="I84" i="1"/>
  <c r="H84" i="1" s="1"/>
  <c r="F85" i="1"/>
  <c r="G85" i="1" s="1"/>
  <c r="I85" i="1"/>
  <c r="H85" i="1" s="1"/>
  <c r="F86" i="1"/>
  <c r="G86" i="1" s="1"/>
  <c r="I86" i="1"/>
  <c r="H86" i="1" s="1"/>
  <c r="F87" i="1"/>
  <c r="G87" i="1"/>
  <c r="I87" i="1"/>
  <c r="H87" i="1" s="1"/>
  <c r="F88" i="1"/>
  <c r="G88" i="1" s="1"/>
  <c r="I88" i="1"/>
  <c r="H88" i="1" s="1"/>
  <c r="F89" i="1"/>
  <c r="G89" i="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F61" i="1"/>
  <c r="G61" i="1" s="1"/>
  <c r="F59" i="1"/>
  <c r="G59" i="1" s="1"/>
  <c r="F57" i="1"/>
  <c r="G57" i="1" s="1"/>
  <c r="F55" i="1"/>
  <c r="G55" i="1" s="1"/>
  <c r="F52" i="1"/>
  <c r="G52" i="1" s="1"/>
  <c r="F51" i="1"/>
  <c r="G51" i="1" s="1"/>
  <c r="F50" i="1"/>
  <c r="G50" i="1" s="1"/>
  <c r="H50" i="1"/>
  <c r="F49" i="1"/>
  <c r="G49" i="1" s="1"/>
  <c r="F48" i="1"/>
  <c r="G48" i="1" s="1"/>
  <c r="F47" i="1"/>
  <c r="G47" i="1" s="1"/>
  <c r="F46" i="1"/>
  <c r="G46" i="1" s="1"/>
  <c r="H46" i="1"/>
  <c r="F45" i="1"/>
  <c r="G45" i="1" s="1"/>
  <c r="F44" i="1"/>
  <c r="G44" i="1" s="1"/>
  <c r="F43" i="1"/>
  <c r="G43" i="1" s="1"/>
  <c r="F42" i="1"/>
  <c r="G42" i="1" s="1"/>
  <c r="A10" i="1"/>
  <c r="A11" i="1"/>
  <c r="A12" i="1"/>
  <c r="A13" i="1"/>
  <c r="A16" i="1"/>
  <c r="A17" i="1"/>
  <c r="A18" i="1"/>
  <c r="A19" i="1"/>
  <c r="A20" i="1"/>
  <c r="A21" i="1"/>
  <c r="A22" i="1"/>
  <c r="A23" i="1"/>
  <c r="A24" i="1"/>
  <c r="A25" i="1"/>
  <c r="A26" i="1"/>
  <c r="A27" i="1"/>
  <c r="A28" i="1"/>
  <c r="A29" i="1"/>
  <c r="A30" i="1"/>
  <c r="A31" i="1"/>
  <c r="A32" i="1"/>
  <c r="A33" i="1"/>
  <c r="A34" i="1"/>
  <c r="A35" i="1"/>
  <c r="A36" i="1"/>
  <c r="A37" i="1"/>
  <c r="A38" i="1"/>
  <c r="A39" i="1"/>
  <c r="A40" i="1"/>
  <c r="A41" i="1"/>
  <c r="F41" i="1"/>
  <c r="G41" i="1" s="1"/>
  <c r="F40" i="1"/>
  <c r="G40" i="1" s="1"/>
  <c r="F39" i="1"/>
  <c r="G39" i="1" s="1"/>
  <c r="F38" i="1"/>
  <c r="G38" i="1" s="1"/>
  <c r="F37" i="1"/>
  <c r="G37" i="1"/>
  <c r="F36" i="1"/>
  <c r="G36" i="1" s="1"/>
  <c r="F35" i="1"/>
  <c r="G35" i="1" s="1"/>
  <c r="F34" i="1"/>
  <c r="G34" i="1"/>
  <c r="F33" i="1"/>
  <c r="G33" i="1" s="1"/>
  <c r="F32" i="1"/>
  <c r="G32" i="1" s="1"/>
  <c r="F31" i="1"/>
  <c r="G31" i="1" s="1"/>
  <c r="F30" i="1"/>
  <c r="G30" i="1" s="1"/>
  <c r="F29" i="1"/>
  <c r="G29" i="1"/>
  <c r="F28" i="1"/>
  <c r="G28" i="1" s="1"/>
  <c r="F27" i="1"/>
  <c r="G27" i="1" s="1"/>
  <c r="F26" i="1"/>
  <c r="G26" i="1" s="1"/>
  <c r="F25" i="1"/>
  <c r="G25" i="1"/>
  <c r="F24" i="1"/>
  <c r="G24" i="1" s="1"/>
  <c r="F23" i="1"/>
  <c r="G23" i="1" s="1"/>
  <c r="F22" i="1"/>
  <c r="G22" i="1"/>
  <c r="F21" i="1"/>
  <c r="G21" i="1" s="1"/>
  <c r="F20" i="1"/>
  <c r="G20" i="1" s="1"/>
  <c r="F19" i="1"/>
  <c r="G19" i="1" s="1"/>
  <c r="F18" i="1"/>
  <c r="G18" i="1" s="1"/>
  <c r="F17" i="1"/>
  <c r="G17" i="1" s="1"/>
  <c r="F16" i="1"/>
  <c r="G16" i="1" s="1"/>
  <c r="K45" i="2"/>
  <c r="J21" i="2"/>
  <c r="I21" i="2"/>
  <c r="D17" i="2" s="1"/>
  <c r="D18" i="2" s="1"/>
  <c r="H21" i="2"/>
  <c r="D5" i="2"/>
  <c r="D7" i="2" s="1"/>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H10" i="1" s="1"/>
  <c r="C10" i="1"/>
  <c r="M8" i="1"/>
  <c r="M7" i="1"/>
  <c r="M6" i="1"/>
  <c r="M5" i="1"/>
  <c r="F5" i="1"/>
  <c r="M4" i="1"/>
  <c r="M3" i="1"/>
  <c r="M2" i="1"/>
  <c r="M1" i="1"/>
  <c r="E9" i="1" s="1"/>
  <c r="A42" i="1"/>
  <c r="A43" i="1"/>
  <c r="A44" i="1"/>
  <c r="A45" i="1"/>
  <c r="A46" i="1"/>
  <c r="A47" i="1"/>
  <c r="A48" i="1"/>
  <c r="A49" i="1"/>
  <c r="A50" i="1"/>
  <c r="A51" i="1"/>
  <c r="A52" i="1"/>
  <c r="A53" i="1"/>
  <c r="A54" i="1"/>
  <c r="A55" i="1"/>
  <c r="A56" i="1"/>
  <c r="A57" i="1"/>
  <c r="A58" i="1"/>
  <c r="A59" i="1"/>
  <c r="A60" i="1"/>
  <c r="A61" i="1"/>
  <c r="A62" i="1"/>
  <c r="H11" i="1" l="1"/>
  <c r="H13" i="1"/>
  <c r="F10" i="1"/>
  <c r="G10" i="1" s="1"/>
  <c r="A14" i="1"/>
  <c r="F13" i="1"/>
  <c r="G13" i="1" s="1"/>
  <c r="H12" i="1"/>
  <c r="A15" i="1" l="1"/>
  <c r="F14" i="1"/>
  <c r="G14" i="1" s="1"/>
  <c r="H14" i="1"/>
  <c r="F15" i="1" l="1"/>
  <c r="G15" i="1" s="1"/>
  <c r="H15" i="1"/>
</calcChain>
</file>

<file path=xl/sharedStrings.xml><?xml version="1.0" encoding="utf-8"?>
<sst xmlns="http://schemas.openxmlformats.org/spreadsheetml/2006/main" count="377" uniqueCount="195">
  <si>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</si>
  <si>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</si>
  <si>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</si>
  <si>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</si>
  <si>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</si>
  <si>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</si>
  <si>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</si>
  <si>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</si>
  <si>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</si>
  <si>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</si>
  <si>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</si>
  <si>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</si>
  <si>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</si>
  <si>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</si>
  <si>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</si>
  <si>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</si>
  <si>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</si>
  <si>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</si>
  <si>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</si>
  <si>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</si>
  <si>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</si>
  <si>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</si>
  <si>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</si>
  <si>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</si>
  <si>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</si>
  <si>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</si>
  <si>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</si>
  <si>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</si>
  <si>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</si>
  <si>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</si>
  <si>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</si>
  <si>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</si>
  <si>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</si>
  <si>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</si>
  <si>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</si>
  <si>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</si>
  <si>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</si>
  <si>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</si>
  <si>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</si>
  <si>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</si>
  <si>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</si>
  <si>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</si>
  <si>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</si>
  <si>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</si>
  <si>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</si>
  <si>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</si>
  <si>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</si>
  <si>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</si>
  <si>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</si>
  <si>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</si>
  <si>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</si>
  <si>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</si>
  <si>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</si>
  <si>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</si>
  <si>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</si>
  <si>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</si>
  <si>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</si>
  <si>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</si>
  <si>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</si>
  <si>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</si>
  <si>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</si>
  <si>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</si>
  <si>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</si>
  <si>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</si>
  <si>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</si>
  <si>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</si>
  <si>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</si>
  <si>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</si>
  <si>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</si>
  <si>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</si>
  <si>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</si>
  <si>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</si>
  <si>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</si>
  <si>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</si>
  <si>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</si>
  <si>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</si>
  <si>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</si>
  <si>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</si>
  <si>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</si>
  <si>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</si>
  <si>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</si>
  <si>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</si>
  <si>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</si>
  <si>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</si>
  <si>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</si>
  <si>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</si>
  <si>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</si>
  <si>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</si>
  <si>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</si>
  <si>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</si>
  <si>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</si>
  <si>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</si>
  <si>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</si>
  <si>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</si>
  <si>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</si>
  <si>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</si>
  <si>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</si>
  <si>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</si>
  <si>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</si>
  <si>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</si>
  <si>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</si>
  <si>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</si>
  <si>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</si>
  <si>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</si>
  <si>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</si>
  <si>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</si>
  <si>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</si>
  <si>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</si>
  <si>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</si>
  <si>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</si>
  <si>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</si>
  <si>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</si>
  <si>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</si>
  <si>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</si>
  <si>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</si>
  <si>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</si>
  <si>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</si>
  <si>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</si>
  <si>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</si>
  <si>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</si>
  <si>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</si>
  <si>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</si>
  <si>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</si>
  <si>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</si>
  <si>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</si>
  <si>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</si>
  <si>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</si>
  <si>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</si>
  <si>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</si>
  <si>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</si>
  <si>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</si>
  <si>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</si>
  <si>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</si>
  <si>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</si>
  <si>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</si>
  <si>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</si>
  <si>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</si>
  <si>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</si>
  <si>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</si>
  <si>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</si>
  <si>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</si>
  <si>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</si>
  <si>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</si>
  <si>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</si>
  <si>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</si>
  <si>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</si>
  <si>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</si>
  <si>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</si>
  <si>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</si>
  <si>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</si>
  <si>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</si>
  <si>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</si>
  <si>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</si>
  <si>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</si>
  <si>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</si>
  <si>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</si>
  <si>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</si>
  <si>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</si>
  <si>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</si>
  <si>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</si>
  <si>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</si>
  <si>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</si>
  <si>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</si>
  <si>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</si>
  <si>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</si>
  <si>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</si>
  <si>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</si>
  <si>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</si>
  <si>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</si>
  <si>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</si>
  <si>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</si>
  <si>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</si>
  <si>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</si>
  <si>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</si>
  <si>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</si>
  <si>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</si>
  <si>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</si>
  <si>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</si>
  <si>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</si>
  <si>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</si>
  <si>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</si>
  <si>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</si>
  <si>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</si>
  <si>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</si>
  <si>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</si>
  <si>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</si>
  <si>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</si>
  <si>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Descripcion</t>
  </si>
  <si>
    <t>Refuerza tu aprendizaje: El àrea de cuadriláteros</t>
  </si>
  <si>
    <t xml:space="preserve">Elaborar imagen de tapete tejido en forma de rombo e indicando las medida de las diagonales  </t>
  </si>
  <si>
    <t>Descripcion        Shutterstock 151899278</t>
  </si>
  <si>
    <t>trapezoide con las medidas indicadas, debe parecer un corte de acrílico.</t>
  </si>
  <si>
    <t>Personaje con las medidas indicadas, debe estar formado por los cuadriláteros que se indican.</t>
  </si>
  <si>
    <t>MA_07_11_REC_190</t>
  </si>
  <si>
    <t>Un trapecio isósceles que tiene en su interior un rombo como se muestra en la ilustración.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</si>
</sst>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7">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medium">
        <color rgb="FF000000"/>
      </right>
      <top style="thin">
        <color auto="1"/>
      </top>
      <bottom style="medium">
        <color auto="1"/>
      </bottom>
      <diagonal/>
    </border>
  </borders>
  <cellStyleXfs count="97">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2" fillId="0" borderId="0" xfId="0" applyFont="1" applyFill="1" applyBorder="1" applyAlignment="1" applyProtection="1">
      <alignment wrapText="1"/>
      <protection locked="0"/>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22" xfId="0" applyFont="1" applyBorder="1" applyProtection="1">
      <protection locked="0"/>
    </xf>
    <xf numFmtId="0" fontId="2" fillId="0" borderId="36" xfId="0" applyFont="1" applyBorder="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97">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hidden="1"/>
    <cellStyle name="Hipervínculo" xfId="53" builtinId="8" hidden="1"/>
    <cellStyle name="Hipervínculo" xfId="55" builtinId="8" hidden="1"/>
    <cellStyle name="Hipervínculo" xfId="57" builtinId="8" hidden="1"/>
    <cellStyle name="Hipervínculo" xfId="59" builtinId="8" hidden="1"/>
    <cellStyle name="Hipervínculo" xfId="61" builtinId="8" hidden="1"/>
    <cellStyle name="Hipervínculo" xfId="63" builtinId="8" hidden="1"/>
    <cellStyle name="Hipervínculo" xfId="65" builtinId="8" hidden="1"/>
    <cellStyle name="Hipervínculo" xfId="67" builtinId="8" hidden="1"/>
    <cellStyle name="Hipervínculo" xfId="69" builtinId="8" hidden="1"/>
    <cellStyle name="Hipervínculo" xfId="71" builtinId="8" hidden="1"/>
    <cellStyle name="Hipervínculo" xfId="73" builtinId="8" hidden="1"/>
    <cellStyle name="Hipervínculo" xfId="75" builtinId="8" hidden="1"/>
    <cellStyle name="Hipervínculo" xfId="77" builtinId="8" hidden="1"/>
    <cellStyle name="Hipervínculo" xfId="79" builtinId="8" hidden="1"/>
    <cellStyle name="Hipervínculo" xfId="81" builtinId="8" hidden="1"/>
    <cellStyle name="Hipervínculo" xfId="83" builtinId="8" hidden="1"/>
    <cellStyle name="Hipervínculo" xfId="85" builtinId="8" hidden="1"/>
    <cellStyle name="Hipervínculo" xfId="87" builtinId="8" hidden="1"/>
    <cellStyle name="Hipervínculo" xfId="89" builtinId="8" hidden="1"/>
    <cellStyle name="Hipervínculo" xfId="91" builtinId="8" hidden="1"/>
    <cellStyle name="Hipervínculo" xfId="93" builtinId="8" hidden="1"/>
    <cellStyle name="Hipervínculo" xfId="95"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Hipervínculo visitado" xfId="52" builtinId="9" hidden="1"/>
    <cellStyle name="Hipervínculo visitado" xfId="54" builtinId="9" hidden="1"/>
    <cellStyle name="Hipervínculo visitado" xfId="56" builtinId="9" hidden="1"/>
    <cellStyle name="Hipervínculo visitado" xfId="58" builtinId="9" hidden="1"/>
    <cellStyle name="Hipervínculo visitado" xfId="60" builtinId="9" hidden="1"/>
    <cellStyle name="Hipervínculo visitado" xfId="62" builtinId="9" hidden="1"/>
    <cellStyle name="Hipervínculo visitado" xfId="64" builtinId="9" hidden="1"/>
    <cellStyle name="Hipervínculo visitado" xfId="66" builtinId="9" hidden="1"/>
    <cellStyle name="Hipervínculo visitado" xfId="68" builtinId="9" hidden="1"/>
    <cellStyle name="Hipervínculo visitado" xfId="70" builtinId="9" hidden="1"/>
    <cellStyle name="Hipervínculo visitado" xfId="72" builtinId="9" hidden="1"/>
    <cellStyle name="Hipervínculo visitado" xfId="74" builtinId="9" hidden="1"/>
    <cellStyle name="Hipervínculo visitado" xfId="76" builtinId="9" hidden="1"/>
    <cellStyle name="Hipervínculo visitado" xfId="78" builtinId="9" hidden="1"/>
    <cellStyle name="Hipervínculo visitado" xfId="80" builtinId="9" hidden="1"/>
    <cellStyle name="Hipervínculo visitado" xfId="82" builtinId="9" hidden="1"/>
    <cellStyle name="Hipervínculo visitado" xfId="84" builtinId="9" hidden="1"/>
    <cellStyle name="Hipervínculo visitado" xfId="86" builtinId="9" hidden="1"/>
    <cellStyle name="Hipervínculo visitado" xfId="88" builtinId="9" hidden="1"/>
    <cellStyle name="Hipervínculo visitado" xfId="90" builtinId="9" hidden="1"/>
    <cellStyle name="Hipervínculo visitado" xfId="92" builtinId="9" hidden="1"/>
    <cellStyle name="Hipervínculo visitado" xfId="94" builtinId="9" hidden="1"/>
    <cellStyle name="Hipervínculo visitado" xfId="96"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3" Type="http://schemas.openxmlformats.org/officeDocument/2006/relationships/image" Target="../media/image3.jpg"/><Relationship Id="rId2" Type="http://schemas.openxmlformats.org/officeDocument/2006/relationships/image" Target="../media/image2.png"/><Relationship Id="rId1" Type="http://schemas.openxmlformats.org/officeDocument/2006/relationships/image" Target="../media/image1.jp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9</xdr:col>
      <xdr:colOff>143972</xdr:colOff>
      <xdr:row>10</xdr:row>
      <xdr:rowOff>640772</xdr:rowOff>
    </xdr:from>
    <xdr:to>
      <xdr:col>10</xdr:col>
      <xdr:colOff>53494</xdr:colOff>
      <xdr:row>10</xdr:row>
      <xdr:rowOff>1739322</xdr:rowOff>
    </xdr:to>
    <xdr:pic>
      <xdr:nvPicPr>
        <xdr:cNvPr id="14" name="Imagen 13" descr="Ima_MA_07_11_Rec-190 -2.jp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056245" y="5605317"/>
          <a:ext cx="2564976" cy="1098550"/>
        </a:xfrm>
        <a:prstGeom prst="rect">
          <a:avLst/>
        </a:prstGeom>
      </xdr:spPr>
    </xdr:pic>
    <xdr:clientData/>
  </xdr:twoCellAnchor>
  <xdr:twoCellAnchor editAs="oneCell">
    <xdr:from>
      <xdr:col>10</xdr:col>
      <xdr:colOff>754144</xdr:colOff>
      <xdr:row>11</xdr:row>
      <xdr:rowOff>482984</xdr:rowOff>
    </xdr:from>
    <xdr:to>
      <xdr:col>16</xdr:col>
      <xdr:colOff>364065</xdr:colOff>
      <xdr:row>11</xdr:row>
      <xdr:rowOff>1617516</xdr:rowOff>
    </xdr:to>
    <xdr:pic>
      <xdr:nvPicPr>
        <xdr:cNvPr id="15" name="Imagen 14" descr="Ima_MA_07_11_Rec-190 -3.png"/>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7321871" y="7727757"/>
          <a:ext cx="2683899" cy="1134532"/>
        </a:xfrm>
        <a:prstGeom prst="rect">
          <a:avLst/>
        </a:prstGeom>
      </xdr:spPr>
    </xdr:pic>
    <xdr:clientData/>
  </xdr:twoCellAnchor>
  <xdr:twoCellAnchor editAs="oneCell">
    <xdr:from>
      <xdr:col>9</xdr:col>
      <xdr:colOff>275167</xdr:colOff>
      <xdr:row>9</xdr:row>
      <xdr:rowOff>455083</xdr:rowOff>
    </xdr:from>
    <xdr:to>
      <xdr:col>9</xdr:col>
      <xdr:colOff>2502206</xdr:colOff>
      <xdr:row>9</xdr:row>
      <xdr:rowOff>2408767</xdr:rowOff>
    </xdr:to>
    <xdr:pic>
      <xdr:nvPicPr>
        <xdr:cNvPr id="19" name="Imagen 18" descr="Ima_MA_07_11_Rec-190 -1.jpg"/>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4202834" y="2508250"/>
          <a:ext cx="2227039" cy="1953684"/>
        </a:xfrm>
        <a:prstGeom prst="rect">
          <a:avLst/>
        </a:prstGeom>
      </xdr:spPr>
    </xdr:pic>
    <xdr:clientData/>
  </xdr:twoCellAnchor>
  <xdr:twoCellAnchor editAs="oneCell">
    <xdr:from>
      <xdr:col>10</xdr:col>
      <xdr:colOff>423379</xdr:colOff>
      <xdr:row>11</xdr:row>
      <xdr:rowOff>2381250</xdr:rowOff>
    </xdr:from>
    <xdr:to>
      <xdr:col>18</xdr:col>
      <xdr:colOff>71006</xdr:colOff>
      <xdr:row>12</xdr:row>
      <xdr:rowOff>4001076</xdr:rowOff>
    </xdr:to>
    <xdr:pic>
      <xdr:nvPicPr>
        <xdr:cNvPr id="8" name="Imagen 7"/>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6991106" y="9626023"/>
          <a:ext cx="4366832" cy="401550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115455</xdr:colOff>
      <xdr:row>12</xdr:row>
      <xdr:rowOff>4185227</xdr:rowOff>
    </xdr:from>
    <xdr:to>
      <xdr:col>20</xdr:col>
      <xdr:colOff>426028</xdr:colOff>
      <xdr:row>13</xdr:row>
      <xdr:rowOff>3096491</xdr:rowOff>
    </xdr:to>
    <xdr:pic>
      <xdr:nvPicPr>
        <xdr:cNvPr id="9" name="Imagen 8"/>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6683182" y="13825682"/>
          <a:ext cx="6675005" cy="326967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28575</xdr:colOff>
          <xdr:row>4</xdr:row>
          <xdr:rowOff>0</xdr:rowOff>
        </xdr:from>
        <xdr:to>
          <xdr:col>2</xdr:col>
          <xdr:colOff>1038225</xdr:colOff>
          <xdr:row>4</xdr:row>
          <xdr:rowOff>228600</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1057275</xdr:colOff>
          <xdr:row>4</xdr:row>
          <xdr:rowOff>0</xdr:rowOff>
        </xdr:from>
        <xdr:to>
          <xdr:col>3</xdr:col>
          <xdr:colOff>866775</xdr:colOff>
          <xdr:row>4</xdr:row>
          <xdr:rowOff>228600</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4</xdr:row>
          <xdr:rowOff>0</xdr:rowOff>
        </xdr:from>
        <xdr:to>
          <xdr:col>5</xdr:col>
          <xdr:colOff>0</xdr:colOff>
          <xdr:row>4</xdr:row>
          <xdr:rowOff>228600</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838200</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6.xml"/><Relationship Id="rId3" Type="http://schemas.openxmlformats.org/officeDocument/2006/relationships/ctrlProp" Target="../ctrlProps/ctrlProp1.xml"/><Relationship Id="rId7" Type="http://schemas.openxmlformats.org/officeDocument/2006/relationships/ctrlProp" Target="../ctrlProps/ctrlProp5.xml"/><Relationship Id="rId2" Type="http://schemas.openxmlformats.org/officeDocument/2006/relationships/vmlDrawing" Target="../drawings/vmlDrawing1.vml"/><Relationship Id="rId1" Type="http://schemas.openxmlformats.org/officeDocument/2006/relationships/drawing" Target="../drawings/drawing2.xml"/><Relationship Id="rId6" Type="http://schemas.openxmlformats.org/officeDocument/2006/relationships/ctrlProp" Target="../ctrlProps/ctrlProp4.xml"/><Relationship Id="rId5" Type="http://schemas.openxmlformats.org/officeDocument/2006/relationships/ctrlProp" Target="../ctrlProps/ctrlProp3.xml"/><Relationship Id="rId4" Type="http://schemas.openxmlformats.org/officeDocument/2006/relationships/ctrlProp" Target="../ctrlProps/ctrlProp2.xml"/><Relationship Id="rId9" Type="http://schemas.openxmlformats.org/officeDocument/2006/relationships/ctrlProp" Target="../ctrlProps/ctrlProp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66" zoomScaleNormal="66" zoomScalePageLayoutView="120" workbookViewId="0">
      <pane ySplit="9" topLeftCell="A13" activePane="bottomLeft" state="frozen"/>
      <selection pane="bottomLeft" activeCell="B15" sqref="B15"/>
    </sheetView>
  </sheetViews>
  <sheetFormatPr baseColWidth="10" defaultColWidth="10.875" defaultRowHeight="13.5" x14ac:dyDescent="0.25"/>
  <cols>
    <col min="1" max="1" width="10" style="2" customWidth="1"/>
    <col min="2" max="2" width="21" style="2" customWidth="1"/>
    <col min="3" max="3" width="21.125" style="2" customWidth="1"/>
    <col min="4" max="4" width="15.5" style="2" customWidth="1"/>
    <col min="5" max="5" width="17.125" style="2" customWidth="1"/>
    <col min="6" max="6" width="28.1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M101</v>
      </c>
    </row>
    <row r="2" spans="1:16" ht="15.75" x14ac:dyDescent="0.25">
      <c r="A2" s="1"/>
      <c r="B2" s="3" t="s">
        <v>121</v>
      </c>
      <c r="C2" s="85" t="s">
        <v>21</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9</v>
      </c>
      <c r="D3" s="88"/>
      <c r="F3" s="80"/>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188</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c r="D5" s="90"/>
      <c r="E5" s="5"/>
      <c r="F5" s="37" t="str">
        <f>IF(G4="Recurso","Motor del recurso","")</f>
        <v>Motor del recurso</v>
      </c>
      <c r="G5" s="61" t="s">
        <v>91</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3" t="s">
        <v>193</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M101</v>
      </c>
      <c r="F9" s="57" t="s">
        <v>61</v>
      </c>
      <c r="G9" s="57" t="s">
        <v>59</v>
      </c>
      <c r="H9" s="57" t="s">
        <v>60</v>
      </c>
      <c r="I9" s="57" t="s">
        <v>114</v>
      </c>
      <c r="J9" s="18" t="s">
        <v>6</v>
      </c>
      <c r="K9" s="19" t="s">
        <v>7</v>
      </c>
      <c r="O9" s="2" t="str">
        <f>'Definición técnica de imagenes'!A11</f>
        <v>M10B</v>
      </c>
    </row>
    <row r="10" spans="1:16" s="11" customFormat="1" ht="221.1" customHeight="1" x14ac:dyDescent="0.25">
      <c r="A10" s="12" t="str">
        <f>IF(OR(B10&lt;&gt;"",J10&lt;&gt;""),"IMG01","")</f>
        <v>IMG01</v>
      </c>
      <c r="B10" s="62" t="s">
        <v>187</v>
      </c>
      <c r="C10" s="20" t="str">
        <f t="shared" ref="C10:C41" si="0">IF(OR(B10&lt;&gt;"",J10&lt;&gt;""),IF($G$4="Recurso",CONCATENATE($G$4," ",$G$5),$G$4),"")</f>
        <v>Recurso M101</v>
      </c>
      <c r="D10" s="63"/>
      <c r="E10" s="63" t="s">
        <v>155</v>
      </c>
      <c r="F10" s="13" t="str">
        <f t="shared" ref="F10" ca="1" si="1">IF(OR(B10&lt;&gt;"",J10&lt;&gt;""),CONCATENATE($C$7,"_",$A10,IF($G$4="Cuaderno de Estudio","_small",CONCATENATE(IF(I10="","","n"),IF(LEFT($G$5,1)="F",".jpg",".png")))),"")</f>
        <v>MA_07_11_REC_190_IMG01n.png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MA_07_11_REC_190_IMG01a.png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c r="K10" s="64" t="s">
        <v>189</v>
      </c>
      <c r="O10" s="2" t="str">
        <f>'Definición técnica de imagenes'!A12</f>
        <v>M12D</v>
      </c>
    </row>
    <row r="11" spans="1:16" s="11" customFormat="1" ht="180" customHeight="1" x14ac:dyDescent="0.25">
      <c r="A11" s="12" t="str">
        <f t="shared" ref="A11:A18" si="3">IF(OR(B11&lt;&gt;"",J11&lt;&gt;""),CONCATENATE(LEFT(A10,3),IF(MID(A10,4,2)+1&lt;10,CONCATENATE("0",MID(A10,4,2)+1))),"")</f>
        <v>IMG02</v>
      </c>
      <c r="B11" s="62" t="s">
        <v>190</v>
      </c>
      <c r="C11" s="20" t="str">
        <f t="shared" si="0"/>
        <v>Recurso M101</v>
      </c>
      <c r="D11" s="63"/>
      <c r="E11" s="63" t="s">
        <v>155</v>
      </c>
      <c r="F11" s="13" t="str">
        <f t="shared" ref="F11:F74" ca="1" si="4">IF(OR(B11&lt;&gt;"",J11&lt;&gt;""),CONCATENATE($C$7,"_",$A11,IF($G$4="Cuaderno de Estudio","_small",CONCATENATE(IF(I11="","","n"),IF(LEFT($G$5,1)="F",".jpg",".png")))),"")</f>
        <v>MA_07_11_REC_190_IMG02n.png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MA_07_11_REC_190_IMG02a.png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4"/>
      <c r="K11" s="64"/>
      <c r="O11" s="2" t="str">
        <f>'Definición técnica de imagenes'!A13</f>
        <v>M101</v>
      </c>
    </row>
    <row r="12" spans="1:16" s="11" customFormat="1" ht="189" customHeight="1" x14ac:dyDescent="0.25">
      <c r="A12" s="12" t="str">
        <f t="shared" si="3"/>
        <v>IMG03</v>
      </c>
      <c r="B12" s="62" t="s">
        <v>187</v>
      </c>
      <c r="C12" s="20" t="str">
        <f t="shared" si="0"/>
        <v>Recurso M101</v>
      </c>
      <c r="D12" s="63"/>
      <c r="E12" s="63" t="s">
        <v>155</v>
      </c>
      <c r="F12" s="13" t="str">
        <f t="shared" ca="1" si="4"/>
        <v>MA_07_11_REC_190_IMG03n.png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5"/>
        <v>MA_07_11_REC_190_IMG03a.png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64" t="s">
        <v>191</v>
      </c>
      <c r="K12" s="64"/>
      <c r="O12" s="2" t="str">
        <f>'Definición técnica de imagenes'!A18</f>
        <v>Diaporama F1</v>
      </c>
    </row>
    <row r="13" spans="1:16" s="11" customFormat="1" ht="343.5" customHeight="1" x14ac:dyDescent="0.25">
      <c r="A13" s="12" t="str">
        <f t="shared" si="3"/>
        <v>IMG04</v>
      </c>
      <c r="B13" s="62" t="s">
        <v>187</v>
      </c>
      <c r="C13" s="20" t="str">
        <f t="shared" si="0"/>
        <v>Recurso M101</v>
      </c>
      <c r="D13" s="63"/>
      <c r="E13" s="63" t="s">
        <v>155</v>
      </c>
      <c r="F13" s="13" t="str">
        <f t="shared" ca="1" si="4"/>
        <v>MA_07_11_REC_190_IMG04n.png</v>
      </c>
      <c r="G13" s="13" t="str">
        <f ca="1">IF($F13&lt;&gt;"",IF($G$4="Recurso",VLOOKUP($E13,OFFSET('Definición técnica de imagenes'!$A$1,MATCH($G$5,'Definición técnica de imagenes'!$A$1:$A$104,0)-1,1,COUNTIF('Definición técnica de imagenes'!$A$3:$A$102,$G$5),5),5,FALSE),'Definición técnica de imagenes'!$F$16),"")</f>
        <v>286 x 286 px</v>
      </c>
      <c r="H13" s="13" t="str">
        <f t="shared" ca="1" si="5"/>
        <v>MA_07_11_REC_190_IMG04a.png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500 x 500 px</v>
      </c>
      <c r="J13" s="64" t="s">
        <v>192</v>
      </c>
      <c r="K13" s="64"/>
      <c r="O13" s="2" t="str">
        <f>'Definición técnica de imagenes'!A19</f>
        <v>F4</v>
      </c>
    </row>
    <row r="14" spans="1:16" s="11" customFormat="1" ht="273" customHeight="1" x14ac:dyDescent="0.25">
      <c r="A14" s="12" t="str">
        <f t="shared" si="3"/>
        <v>IMG05</v>
      </c>
      <c r="B14" s="62" t="s">
        <v>187</v>
      </c>
      <c r="C14" s="20" t="str">
        <f t="shared" si="0"/>
        <v>Recurso M101</v>
      </c>
      <c r="D14" s="63"/>
      <c r="E14" s="63" t="s">
        <v>155</v>
      </c>
      <c r="F14" s="13" t="str">
        <f t="shared" ca="1" si="4"/>
        <v>MA_07_11_REC_190_IMG05n.png</v>
      </c>
      <c r="G14" s="13" t="str">
        <f ca="1">IF($F14&lt;&gt;"",IF($G$4="Recurso",VLOOKUP($E14,OFFSET('Definición técnica de imagenes'!$A$1,MATCH($G$5,'Definición técnica de imagenes'!$A$1:$A$104,0)-1,1,COUNTIF('Definición técnica de imagenes'!$A$3:$A$102,$G$5),5),5,FALSE),'Definición técnica de imagenes'!$F$16),"")</f>
        <v>286 x 286 px</v>
      </c>
      <c r="H14" s="13" t="str">
        <f t="shared" ca="1" si="5"/>
        <v>MA_07_11_REC_190_IMG05a.png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500 x 500 px</v>
      </c>
      <c r="J14" s="64" t="s">
        <v>194</v>
      </c>
      <c r="K14" s="64"/>
      <c r="O14" s="2" t="str">
        <f>'Definición técnica de imagenes'!A22</f>
        <v>F6</v>
      </c>
    </row>
    <row r="15" spans="1:16" s="11" customFormat="1" ht="150.94999999999999" customHeight="1" x14ac:dyDescent="0.25">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4"/>
      <c r="O15" s="2" t="str">
        <f>'Definición técnica de imagenes'!A24</f>
        <v>F6B</v>
      </c>
    </row>
    <row r="16" spans="1:16" s="11" customFormat="1" ht="144" customHeight="1" x14ac:dyDescent="0.25">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77"/>
      <c r="O16" s="2" t="str">
        <f>'Definición técnica de imagenes'!A25</f>
        <v>F7</v>
      </c>
    </row>
    <row r="17" spans="1:15" s="11" customFormat="1" ht="177.95" customHeigh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4"/>
      <c r="O17" s="2" t="str">
        <f>'Definición técnica de imagenes'!A27</f>
        <v>F7B</v>
      </c>
    </row>
    <row r="18" spans="1:15" s="11" customFormat="1" ht="201.95" customHeigh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4"/>
      <c r="O18" s="2" t="str">
        <f>'Definición técnica de imagenes'!A30</f>
        <v>F8</v>
      </c>
    </row>
    <row r="19" spans="1:15" s="11" customFormat="1" ht="210" customHeight="1"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ht="215.1" customHeigh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ht="194.1" customHeight="1" x14ac:dyDescent="0.3">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8"/>
      <c r="O21" s="2" t="str">
        <f>'Definición técnica de imagenes'!A33</f>
        <v>F11</v>
      </c>
    </row>
    <row r="22" spans="1:15" s="11" customFormat="1" ht="149.1" customHeight="1" x14ac:dyDescent="0.3">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8"/>
      <c r="O22" s="2" t="str">
        <f>'Definición técnica de imagenes'!A34</f>
        <v>F12</v>
      </c>
    </row>
    <row r="23" spans="1:15" s="11" customFormat="1" ht="218.1" customHeight="1" x14ac:dyDescent="0.3">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8"/>
      <c r="O23" s="2" t="str">
        <f>'Definición técnica de imagenes'!A35</f>
        <v>F13</v>
      </c>
    </row>
    <row r="24" spans="1:15" s="11" customFormat="1" ht="180.95" customHeight="1" x14ac:dyDescent="0.3">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8"/>
      <c r="O24" s="2" t="str">
        <f>'Definición técnica de imagenes'!A37</f>
        <v>F13B</v>
      </c>
    </row>
    <row r="25" spans="1:15" s="11" customFormat="1" ht="198" customHeigh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ht="189.95" customHeigh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ht="153" customHeigh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ht="138" customHeigh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ht="209.1" customHeigh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ht="75.95" customHeigh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ht="81" customHeigh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ht="68.099999999999994" customHeigh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ht="84" customHeigh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ht="69" customHeigh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ht="147" customHeigh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ht="149.1" customHeigh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ht="111" customHeigh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69"/>
      <c r="K37" s="65"/>
    </row>
    <row r="38" spans="1:15" s="11" customFormat="1" ht="113.1" customHeigh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0"/>
      <c r="K38" s="65"/>
    </row>
    <row r="39" spans="1:15" s="11" customFormat="1" ht="131.1" customHeigh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ColWidth="10.875" defaultRowHeight="15.75" x14ac:dyDescent="0.25"/>
  <cols>
    <col min="1" max="1" width="72.125" style="22" customWidth="1"/>
    <col min="2" max="2" width="10.875" style="22"/>
    <col min="3" max="3" width="13.875" style="22" customWidth="1"/>
    <col min="4" max="4" width="11.375" style="22" customWidth="1"/>
    <col min="5" max="7" width="10.875" style="22"/>
    <col min="8" max="11" width="11" style="22" hidden="1" customWidth="1"/>
    <col min="12" max="16384" width="10.875"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6.95"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drawing r:id="rId1"/>
  <legacyDrawing r:id="rId2"/>
  <mc:AlternateContent xmlns:mc="http://schemas.openxmlformats.org/markup-compatibility/2006">
    <mc:Choice Requires="x14">
      <controls>
        <mc:AlternateContent xmlns:mc="http://schemas.openxmlformats.org/markup-compatibility/2006">
          <mc:Choice Requires="x14">
            <control shapeId="1030" r:id="rId3"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4" name="Drop Down 7">
              <controlPr defaultSize="0" autoLine="0" autoPict="0">
                <anchor moveWithCells="1">
                  <from>
                    <xdr:col>2</xdr:col>
                    <xdr:colOff>1019175</xdr:colOff>
                    <xdr:row>15</xdr:row>
                    <xdr:rowOff>485775</xdr:rowOff>
                  </from>
                  <to>
                    <xdr:col>3</xdr:col>
                    <xdr:colOff>838200</xdr:colOff>
                    <xdr:row>15</xdr:row>
                    <xdr:rowOff>714375</xdr:rowOff>
                  </to>
                </anchor>
              </controlPr>
            </control>
          </mc:Choice>
        </mc:AlternateContent>
        <mc:AlternateContent xmlns:mc="http://schemas.openxmlformats.org/markup-compatibility/2006">
          <mc:Choice Requires="x14">
            <control shapeId="1032" r:id="rId5" name="Drop Down 8">
              <controlPr defaultSize="0" autoLine="0" autoPict="0">
                <anchor moveWithCells="1">
                  <from>
                    <xdr:col>4</xdr:col>
                    <xdr:colOff>0</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6" name="Drop Down 11">
              <controlPr defaultSize="0" autoLine="0" autoPict="0">
                <anchor moveWithCells="1">
                  <from>
                    <xdr:col>5</xdr:col>
                    <xdr:colOff>0</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7" name="Drop Down 2">
              <controlPr defaultSize="0" autoLine="0" autoPict="0" macro="[0]!Listadesplegable2_Cambiar">
                <anchor moveWithCells="1">
                  <from>
                    <xdr:col>2</xdr:col>
                    <xdr:colOff>28575</xdr:colOff>
                    <xdr:row>4</xdr:row>
                    <xdr:rowOff>0</xdr:rowOff>
                  </from>
                  <to>
                    <xdr:col>2</xdr:col>
                    <xdr:colOff>1038225</xdr:colOff>
                    <xdr:row>4</xdr:row>
                    <xdr:rowOff>228600</xdr:rowOff>
                  </to>
                </anchor>
              </controlPr>
            </control>
          </mc:Choice>
        </mc:AlternateContent>
        <mc:AlternateContent xmlns:mc="http://schemas.openxmlformats.org/markup-compatibility/2006">
          <mc:Choice Requires="x14">
            <control shapeId="1028" r:id="rId8" name="Drop Down 4">
              <controlPr defaultSize="0" autoLine="0" autoPict="0">
                <anchor moveWithCells="1">
                  <from>
                    <xdr:col>2</xdr:col>
                    <xdr:colOff>1057275</xdr:colOff>
                    <xdr:row>4</xdr:row>
                    <xdr:rowOff>0</xdr:rowOff>
                  </from>
                  <to>
                    <xdr:col>3</xdr:col>
                    <xdr:colOff>866775</xdr:colOff>
                    <xdr:row>4</xdr:row>
                    <xdr:rowOff>228600</xdr:rowOff>
                  </to>
                </anchor>
              </controlPr>
            </control>
          </mc:Choice>
        </mc:AlternateContent>
        <mc:AlternateContent xmlns:mc="http://schemas.openxmlformats.org/markup-compatibility/2006">
          <mc:Choice Requires="x14">
            <control shapeId="1029" r:id="rId9" name="Drop Down 5">
              <controlPr defaultSize="0" autoLine="0" autoPict="0">
                <anchor moveWithCells="1">
                  <from>
                    <xdr:col>4</xdr:col>
                    <xdr:colOff>9525</xdr:colOff>
                    <xdr:row>4</xdr:row>
                    <xdr:rowOff>0</xdr:rowOff>
                  </from>
                  <to>
                    <xdr:col>5</xdr:col>
                    <xdr:colOff>0</xdr:colOff>
                    <xdr:row>4</xdr:row>
                    <xdr:rowOff>228600</xdr:rowOff>
                  </to>
                </anchor>
              </controlPr>
            </control>
          </mc:Choice>
        </mc:AlternateContent>
      </controls>
    </mc:Choice>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125" style="22" customWidth="1"/>
    <col min="3" max="3" width="17" style="22" customWidth="1"/>
    <col min="4" max="4" width="12.625" style="22" customWidth="1"/>
    <col min="5" max="5" width="6.875" style="22" customWidth="1"/>
    <col min="6" max="6" width="12.875" style="22" customWidth="1"/>
    <col min="7" max="7" width="12.625" style="22" customWidth="1"/>
    <col min="8" max="8" width="24.5" style="22" customWidth="1"/>
    <col min="9" max="9" width="27.1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85" customHeight="1" x14ac:dyDescent="0.25">
      <c r="A3" s="40" t="s">
        <v>69</v>
      </c>
      <c r="B3" s="40" t="s">
        <v>155</v>
      </c>
      <c r="C3" s="40" t="s">
        <v>70</v>
      </c>
      <c r="D3" s="40" t="s">
        <v>71</v>
      </c>
      <c r="E3" s="40" t="s">
        <v>72</v>
      </c>
      <c r="F3" s="40" t="s">
        <v>73</v>
      </c>
      <c r="G3" s="40"/>
      <c r="H3" s="40" t="s">
        <v>122</v>
      </c>
      <c r="I3" s="40"/>
    </row>
    <row r="4" spans="1:10" s="41" customFormat="1" ht="14.85" customHeight="1" x14ac:dyDescent="0.25">
      <c r="A4" s="42" t="s">
        <v>57</v>
      </c>
      <c r="B4" s="40" t="s">
        <v>155</v>
      </c>
      <c r="C4" s="42" t="s">
        <v>74</v>
      </c>
      <c r="D4" s="42" t="s">
        <v>71</v>
      </c>
      <c r="E4" s="42" t="s">
        <v>72</v>
      </c>
      <c r="F4" s="42" t="s">
        <v>75</v>
      </c>
      <c r="G4" s="42" t="s">
        <v>76</v>
      </c>
      <c r="H4" s="42" t="s">
        <v>123</v>
      </c>
      <c r="I4" s="42" t="s">
        <v>124</v>
      </c>
    </row>
    <row r="5" spans="1:10" s="41" customFormat="1" ht="14.85" customHeight="1" x14ac:dyDescent="0.25">
      <c r="A5" s="43" t="s">
        <v>77</v>
      </c>
      <c r="B5" s="40" t="s">
        <v>155</v>
      </c>
      <c r="C5" s="42" t="s">
        <v>78</v>
      </c>
      <c r="D5" s="42" t="s">
        <v>71</v>
      </c>
      <c r="E5" s="42" t="s">
        <v>72</v>
      </c>
      <c r="F5" s="42" t="s">
        <v>75</v>
      </c>
      <c r="G5" s="42" t="s">
        <v>76</v>
      </c>
      <c r="H5" s="42" t="s">
        <v>123</v>
      </c>
      <c r="I5" s="42" t="s">
        <v>124</v>
      </c>
    </row>
    <row r="6" spans="1:10" s="41" customFormat="1" ht="14.85" customHeight="1" x14ac:dyDescent="0.25">
      <c r="A6" s="42" t="s">
        <v>58</v>
      </c>
      <c r="B6" s="40" t="s">
        <v>155</v>
      </c>
      <c r="C6" s="42" t="s">
        <v>79</v>
      </c>
      <c r="D6" s="42" t="s">
        <v>71</v>
      </c>
      <c r="E6" s="42" t="s">
        <v>72</v>
      </c>
      <c r="F6" s="42" t="s">
        <v>75</v>
      </c>
      <c r="G6" s="42" t="s">
        <v>76</v>
      </c>
      <c r="H6" s="42" t="s">
        <v>123</v>
      </c>
      <c r="I6" s="42" t="s">
        <v>124</v>
      </c>
    </row>
    <row r="7" spans="1:10" s="41" customFormat="1" ht="14.85" customHeight="1" x14ac:dyDescent="0.25">
      <c r="A7" s="42" t="s">
        <v>58</v>
      </c>
      <c r="B7" s="40" t="s">
        <v>67</v>
      </c>
      <c r="C7" s="42" t="s">
        <v>79</v>
      </c>
      <c r="D7" s="42" t="s">
        <v>71</v>
      </c>
      <c r="E7" s="42" t="s">
        <v>72</v>
      </c>
      <c r="F7" s="42" t="s">
        <v>73</v>
      </c>
      <c r="G7" s="42"/>
      <c r="H7" s="42" t="s">
        <v>122</v>
      </c>
      <c r="I7" s="42"/>
    </row>
    <row r="8" spans="1:10" s="41" customFormat="1" ht="14.85" customHeight="1" x14ac:dyDescent="0.25">
      <c r="A8" s="42" t="s">
        <v>80</v>
      </c>
      <c r="B8" s="40" t="s">
        <v>155</v>
      </c>
      <c r="C8" s="42" t="s">
        <v>81</v>
      </c>
      <c r="D8" s="42" t="s">
        <v>71</v>
      </c>
      <c r="E8" s="42" t="s">
        <v>72</v>
      </c>
      <c r="F8" s="42" t="s">
        <v>75</v>
      </c>
      <c r="G8" s="42" t="s">
        <v>76</v>
      </c>
      <c r="H8" s="42" t="s">
        <v>123</v>
      </c>
      <c r="I8" s="42" t="s">
        <v>124</v>
      </c>
    </row>
    <row r="9" spans="1:10" s="41" customFormat="1" ht="14.85" customHeight="1" x14ac:dyDescent="0.25">
      <c r="A9" s="42" t="s">
        <v>82</v>
      </c>
      <c r="B9" s="40" t="s">
        <v>155</v>
      </c>
      <c r="C9" s="42" t="s">
        <v>83</v>
      </c>
      <c r="D9" s="42" t="s">
        <v>71</v>
      </c>
      <c r="E9" s="42" t="s">
        <v>72</v>
      </c>
      <c r="F9" s="42" t="s">
        <v>75</v>
      </c>
      <c r="G9" s="42" t="s">
        <v>76</v>
      </c>
      <c r="H9" s="42" t="s">
        <v>123</v>
      </c>
      <c r="I9" s="42" t="s">
        <v>124</v>
      </c>
    </row>
    <row r="10" spans="1:10" s="41" customFormat="1" ht="14.85" customHeight="1" x14ac:dyDescent="0.25">
      <c r="A10" s="42" t="s">
        <v>84</v>
      </c>
      <c r="B10" s="40" t="s">
        <v>155</v>
      </c>
      <c r="C10" s="42" t="s">
        <v>85</v>
      </c>
      <c r="D10" s="42" t="s">
        <v>71</v>
      </c>
      <c r="E10" s="42" t="s">
        <v>72</v>
      </c>
      <c r="F10" s="42" t="s">
        <v>75</v>
      </c>
      <c r="G10" s="42" t="s">
        <v>76</v>
      </c>
      <c r="H10" s="42" t="s">
        <v>123</v>
      </c>
      <c r="I10" s="42" t="s">
        <v>124</v>
      </c>
    </row>
    <row r="11" spans="1:10" s="41" customFormat="1" ht="14.85" customHeight="1" x14ac:dyDescent="0.25">
      <c r="A11" s="42" t="s">
        <v>86</v>
      </c>
      <c r="B11" s="40" t="s">
        <v>155</v>
      </c>
      <c r="C11" s="42" t="s">
        <v>87</v>
      </c>
      <c r="D11" s="42" t="s">
        <v>71</v>
      </c>
      <c r="E11" s="42" t="s">
        <v>72</v>
      </c>
      <c r="F11" s="42" t="s">
        <v>88</v>
      </c>
      <c r="G11" s="42"/>
      <c r="H11" s="42" t="s">
        <v>122</v>
      </c>
      <c r="I11" s="42"/>
    </row>
    <row r="12" spans="1:10" s="41" customFormat="1" ht="14.85" customHeight="1" x14ac:dyDescent="0.25">
      <c r="A12" s="42" t="s">
        <v>89</v>
      </c>
      <c r="B12" s="40" t="s">
        <v>155</v>
      </c>
      <c r="C12" s="72" t="s">
        <v>90</v>
      </c>
      <c r="D12" s="42" t="s">
        <v>71</v>
      </c>
      <c r="E12" s="42" t="s">
        <v>72</v>
      </c>
      <c r="F12" s="42" t="s">
        <v>75</v>
      </c>
      <c r="G12" s="42" t="s">
        <v>76</v>
      </c>
      <c r="H12" s="42" t="s">
        <v>123</v>
      </c>
      <c r="I12" s="42" t="s">
        <v>124</v>
      </c>
    </row>
    <row r="13" spans="1:10" s="41" customFormat="1" ht="14.85" customHeight="1" x14ac:dyDescent="0.25">
      <c r="A13" s="42" t="s">
        <v>91</v>
      </c>
      <c r="B13" s="40" t="s">
        <v>155</v>
      </c>
      <c r="C13" s="42" t="s">
        <v>92</v>
      </c>
      <c r="D13" s="42" t="s">
        <v>71</v>
      </c>
      <c r="E13" s="42" t="s">
        <v>72</v>
      </c>
      <c r="F13" s="42" t="s">
        <v>75</v>
      </c>
      <c r="G13" s="42" t="s">
        <v>76</v>
      </c>
      <c r="H13" s="42" t="s">
        <v>123</v>
      </c>
      <c r="I13" s="42" t="s">
        <v>124</v>
      </c>
    </row>
    <row r="14" spans="1:10" ht="14.85" customHeight="1" x14ac:dyDescent="0.25">
      <c r="A14" s="44" t="s">
        <v>94</v>
      </c>
      <c r="B14" s="44"/>
      <c r="C14" s="44" t="s">
        <v>95</v>
      </c>
      <c r="D14" s="42" t="s">
        <v>71</v>
      </c>
      <c r="E14" s="45" t="s">
        <v>72</v>
      </c>
      <c r="F14" s="45"/>
      <c r="G14" s="46" t="s">
        <v>118</v>
      </c>
      <c r="H14" s="42"/>
      <c r="I14" s="42" t="s">
        <v>122</v>
      </c>
    </row>
    <row r="15" spans="1:10" s="76" customFormat="1" ht="14.85" customHeight="1" x14ac:dyDescent="0.25">
      <c r="A15" s="74" t="s">
        <v>96</v>
      </c>
      <c r="B15" s="74"/>
      <c r="C15" s="74" t="s">
        <v>97</v>
      </c>
      <c r="D15" s="75" t="s">
        <v>98</v>
      </c>
      <c r="E15" s="74" t="s">
        <v>93</v>
      </c>
      <c r="F15" s="74" t="s">
        <v>117</v>
      </c>
      <c r="G15" s="74"/>
      <c r="H15" s="75" t="s">
        <v>122</v>
      </c>
      <c r="I15" s="74"/>
      <c r="J15" s="76" t="s">
        <v>99</v>
      </c>
    </row>
    <row r="16" spans="1:10" ht="14.85" customHeight="1" x14ac:dyDescent="0.25">
      <c r="A16" s="46" t="s">
        <v>100</v>
      </c>
      <c r="B16" s="46"/>
      <c r="C16" s="46"/>
      <c r="D16" s="43" t="s">
        <v>98</v>
      </c>
      <c r="E16" s="46" t="s">
        <v>101</v>
      </c>
      <c r="F16" s="45" t="s">
        <v>115</v>
      </c>
      <c r="G16" s="45" t="s">
        <v>116</v>
      </c>
      <c r="H16" s="46" t="s">
        <v>159</v>
      </c>
      <c r="I16" s="46" t="s">
        <v>158</v>
      </c>
      <c r="J16" s="47" t="s">
        <v>102</v>
      </c>
    </row>
    <row r="17" spans="1:10" ht="14.85" customHeight="1" x14ac:dyDescent="0.25">
      <c r="A17" s="42" t="s">
        <v>103</v>
      </c>
      <c r="B17" s="42"/>
      <c r="C17" s="42"/>
      <c r="D17" s="42" t="s">
        <v>71</v>
      </c>
      <c r="E17" s="42" t="s">
        <v>72</v>
      </c>
      <c r="F17" s="42" t="s">
        <v>156</v>
      </c>
      <c r="G17" s="42" t="s">
        <v>157</v>
      </c>
      <c r="H17" s="48" t="s">
        <v>104</v>
      </c>
      <c r="I17" s="48" t="s">
        <v>105</v>
      </c>
      <c r="J17" s="49" t="s">
        <v>106</v>
      </c>
    </row>
    <row r="18" spans="1:10" ht="14.85" customHeight="1" x14ac:dyDescent="0.25">
      <c r="A18" s="42" t="s">
        <v>184</v>
      </c>
      <c r="B18" s="42" t="s">
        <v>155</v>
      </c>
      <c r="C18" s="44" t="s">
        <v>148</v>
      </c>
      <c r="D18" s="44" t="s">
        <v>71</v>
      </c>
      <c r="E18" s="44" t="s">
        <v>93</v>
      </c>
      <c r="F18" s="44" t="s">
        <v>117</v>
      </c>
      <c r="G18" s="44"/>
      <c r="H18" s="42" t="s">
        <v>122</v>
      </c>
      <c r="I18" s="44"/>
      <c r="J18" s="49"/>
    </row>
    <row r="19" spans="1:10" ht="14.85" customHeight="1" x14ac:dyDescent="0.25">
      <c r="A19" s="42" t="s">
        <v>137</v>
      </c>
      <c r="B19" s="42" t="s">
        <v>150</v>
      </c>
      <c r="C19" s="44"/>
      <c r="D19" s="44" t="s">
        <v>71</v>
      </c>
      <c r="E19" s="44" t="s">
        <v>93</v>
      </c>
      <c r="F19" s="44" t="s">
        <v>171</v>
      </c>
      <c r="G19" s="44"/>
      <c r="H19" s="42" t="s">
        <v>122</v>
      </c>
      <c r="I19" s="44"/>
      <c r="J19" s="49"/>
    </row>
    <row r="20" spans="1:10" ht="14.85" customHeight="1" x14ac:dyDescent="0.25">
      <c r="A20" s="42" t="s">
        <v>137</v>
      </c>
      <c r="B20" s="42" t="s">
        <v>155</v>
      </c>
      <c r="C20" s="44"/>
      <c r="D20" s="44" t="s">
        <v>71</v>
      </c>
      <c r="E20" s="44" t="s">
        <v>93</v>
      </c>
      <c r="F20" s="44" t="s">
        <v>172</v>
      </c>
      <c r="G20" s="44"/>
      <c r="H20" s="42" t="s">
        <v>122</v>
      </c>
      <c r="I20" s="44"/>
      <c r="J20" s="49"/>
    </row>
    <row r="21" spans="1:10" ht="14.85" customHeight="1" x14ac:dyDescent="0.25">
      <c r="A21" s="42" t="s">
        <v>137</v>
      </c>
      <c r="B21" s="42" t="s">
        <v>163</v>
      </c>
      <c r="C21" s="44"/>
      <c r="D21" s="44" t="s">
        <v>71</v>
      </c>
      <c r="E21" s="44" t="s">
        <v>93</v>
      </c>
      <c r="F21" s="44" t="s">
        <v>173</v>
      </c>
      <c r="G21" s="44"/>
      <c r="H21" s="42" t="s">
        <v>122</v>
      </c>
      <c r="I21" s="71"/>
      <c r="J21" s="49"/>
    </row>
    <row r="22" spans="1:10" ht="14.85" customHeight="1" x14ac:dyDescent="0.25">
      <c r="A22" s="44" t="s">
        <v>132</v>
      </c>
      <c r="B22" s="44" t="s">
        <v>150</v>
      </c>
      <c r="C22" s="44" t="s">
        <v>133</v>
      </c>
      <c r="D22" s="42" t="s">
        <v>71</v>
      </c>
      <c r="E22" s="45" t="s">
        <v>93</v>
      </c>
      <c r="F22" s="46" t="s">
        <v>174</v>
      </c>
      <c r="G22" s="44"/>
      <c r="H22" s="42" t="s">
        <v>122</v>
      </c>
    </row>
    <row r="23" spans="1:10" ht="14.85" customHeight="1" x14ac:dyDescent="0.25">
      <c r="A23" s="42" t="s">
        <v>132</v>
      </c>
      <c r="B23" s="42" t="s">
        <v>155</v>
      </c>
      <c r="C23" s="44" t="s">
        <v>133</v>
      </c>
      <c r="D23" s="44" t="s">
        <v>71</v>
      </c>
      <c r="E23" s="44" t="s">
        <v>93</v>
      </c>
      <c r="F23" s="46" t="s">
        <v>175</v>
      </c>
      <c r="G23" s="46" t="s">
        <v>176</v>
      </c>
      <c r="H23" s="44" t="s">
        <v>123</v>
      </c>
      <c r="I23" s="44" t="s">
        <v>124</v>
      </c>
    </row>
    <row r="24" spans="1:10" ht="14.85" customHeight="1" x14ac:dyDescent="0.25">
      <c r="A24" s="42" t="s">
        <v>134</v>
      </c>
      <c r="B24" s="42" t="s">
        <v>155</v>
      </c>
      <c r="C24" s="44"/>
      <c r="D24" s="44" t="s">
        <v>71</v>
      </c>
      <c r="E24" s="44" t="s">
        <v>93</v>
      </c>
      <c r="F24" s="46" t="s">
        <v>175</v>
      </c>
      <c r="G24" s="46" t="s">
        <v>176</v>
      </c>
      <c r="H24" s="44"/>
      <c r="I24" s="71"/>
    </row>
    <row r="25" spans="1:10" ht="14.85" customHeight="1" x14ac:dyDescent="0.25">
      <c r="A25" s="42" t="s">
        <v>135</v>
      </c>
      <c r="B25" s="42" t="s">
        <v>150</v>
      </c>
      <c r="C25" s="44" t="s">
        <v>144</v>
      </c>
      <c r="D25" s="44" t="s">
        <v>71</v>
      </c>
      <c r="E25" s="44" t="s">
        <v>93</v>
      </c>
      <c r="F25" s="46" t="s">
        <v>174</v>
      </c>
      <c r="G25" s="46"/>
      <c r="H25" s="42" t="s">
        <v>122</v>
      </c>
    </row>
    <row r="26" spans="1:10" ht="14.85" customHeight="1" x14ac:dyDescent="0.25">
      <c r="A26" s="42" t="s">
        <v>135</v>
      </c>
      <c r="B26" s="42" t="s">
        <v>155</v>
      </c>
      <c r="C26" s="44" t="s">
        <v>144</v>
      </c>
      <c r="D26" s="44" t="s">
        <v>71</v>
      </c>
      <c r="E26" s="44" t="s">
        <v>93</v>
      </c>
      <c r="F26" s="46" t="s">
        <v>175</v>
      </c>
      <c r="G26" s="46" t="s">
        <v>176</v>
      </c>
      <c r="H26" s="44" t="s">
        <v>123</v>
      </c>
      <c r="I26" s="44" t="s">
        <v>124</v>
      </c>
    </row>
    <row r="27" spans="1:10" ht="14.85" customHeight="1" x14ac:dyDescent="0.25">
      <c r="A27" s="42" t="s">
        <v>138</v>
      </c>
      <c r="B27" s="42" t="s">
        <v>165</v>
      </c>
      <c r="C27" s="44" t="s">
        <v>133</v>
      </c>
      <c r="D27" s="44" t="s">
        <v>71</v>
      </c>
      <c r="E27" s="44" t="s">
        <v>93</v>
      </c>
      <c r="F27" s="46" t="s">
        <v>174</v>
      </c>
      <c r="G27" s="46"/>
      <c r="H27" s="42" t="s">
        <v>122</v>
      </c>
    </row>
    <row r="28" spans="1:10" ht="14.85" customHeight="1" x14ac:dyDescent="0.25">
      <c r="A28" s="42" t="s">
        <v>138</v>
      </c>
      <c r="B28" s="42" t="s">
        <v>166</v>
      </c>
      <c r="C28" s="44" t="s">
        <v>133</v>
      </c>
      <c r="D28" s="44" t="s">
        <v>71</v>
      </c>
      <c r="E28" s="44" t="s">
        <v>93</v>
      </c>
      <c r="F28" s="46" t="s">
        <v>177</v>
      </c>
      <c r="G28" s="46"/>
      <c r="H28" s="42" t="s">
        <v>164</v>
      </c>
    </row>
    <row r="29" spans="1:10" ht="14.85" customHeight="1" x14ac:dyDescent="0.25">
      <c r="A29" s="42" t="s">
        <v>138</v>
      </c>
      <c r="B29" s="42" t="s">
        <v>155</v>
      </c>
      <c r="C29" s="44" t="s">
        <v>133</v>
      </c>
      <c r="D29" s="44" t="s">
        <v>71</v>
      </c>
      <c r="E29" s="44" t="s">
        <v>93</v>
      </c>
      <c r="F29" s="46" t="s">
        <v>175</v>
      </c>
      <c r="G29" s="46" t="s">
        <v>176</v>
      </c>
      <c r="H29" s="44" t="s">
        <v>123</v>
      </c>
      <c r="I29" s="44" t="s">
        <v>124</v>
      </c>
    </row>
    <row r="30" spans="1:10" ht="14.85" customHeight="1" x14ac:dyDescent="0.25">
      <c r="A30" s="42" t="s">
        <v>139</v>
      </c>
      <c r="B30" s="42" t="s">
        <v>155</v>
      </c>
      <c r="C30" s="44" t="s">
        <v>167</v>
      </c>
      <c r="D30" s="44" t="s">
        <v>71</v>
      </c>
      <c r="E30" s="44" t="s">
        <v>93</v>
      </c>
      <c r="F30" s="44" t="s">
        <v>178</v>
      </c>
      <c r="G30" s="44"/>
      <c r="H30" s="44"/>
      <c r="I30" s="44"/>
    </row>
    <row r="31" spans="1:10" ht="14.85" customHeight="1" x14ac:dyDescent="0.25">
      <c r="A31" s="42" t="s">
        <v>140</v>
      </c>
      <c r="B31" s="42" t="s">
        <v>155</v>
      </c>
      <c r="C31" s="44" t="s">
        <v>145</v>
      </c>
      <c r="D31" s="44"/>
      <c r="E31" s="44"/>
      <c r="F31" s="44"/>
      <c r="G31" s="44"/>
      <c r="H31" s="44"/>
      <c r="I31" s="44"/>
    </row>
    <row r="32" spans="1:10" ht="14.85" customHeight="1" x14ac:dyDescent="0.25">
      <c r="A32" s="42" t="s">
        <v>141</v>
      </c>
      <c r="B32" s="42" t="s">
        <v>155</v>
      </c>
      <c r="C32" s="44"/>
      <c r="D32" s="44"/>
      <c r="E32" s="44"/>
      <c r="F32" s="44"/>
      <c r="G32" s="44"/>
      <c r="H32" s="44"/>
      <c r="I32" s="44"/>
    </row>
    <row r="33" spans="1:9" ht="14.85" customHeight="1" x14ac:dyDescent="0.25">
      <c r="A33" s="42" t="s">
        <v>136</v>
      </c>
      <c r="B33" s="42" t="s">
        <v>155</v>
      </c>
      <c r="C33" s="44"/>
      <c r="D33" s="44" t="s">
        <v>71</v>
      </c>
      <c r="E33" s="44" t="s">
        <v>93</v>
      </c>
      <c r="F33" s="44" t="s">
        <v>185</v>
      </c>
      <c r="G33" s="44"/>
      <c r="H33" s="44"/>
      <c r="I33" s="44"/>
    </row>
    <row r="34" spans="1:9" ht="14.85" customHeight="1" x14ac:dyDescent="0.25">
      <c r="A34" s="42" t="s">
        <v>142</v>
      </c>
      <c r="B34" s="42" t="s">
        <v>155</v>
      </c>
      <c r="C34" s="44" t="s">
        <v>186</v>
      </c>
      <c r="D34" s="44"/>
      <c r="E34" s="44"/>
      <c r="F34" s="44"/>
      <c r="G34" s="44"/>
      <c r="H34" s="44"/>
      <c r="I34" s="44"/>
    </row>
    <row r="35" spans="1:9" ht="14.85" customHeight="1" x14ac:dyDescent="0.25">
      <c r="A35" s="42" t="s">
        <v>95</v>
      </c>
      <c r="B35" s="42" t="s">
        <v>151</v>
      </c>
      <c r="C35" s="44" t="s">
        <v>147</v>
      </c>
      <c r="D35" s="44" t="s">
        <v>71</v>
      </c>
      <c r="E35" s="44" t="s">
        <v>93</v>
      </c>
      <c r="F35" s="44" t="s">
        <v>179</v>
      </c>
      <c r="G35" s="44" t="s">
        <v>181</v>
      </c>
      <c r="H35" s="44" t="s">
        <v>123</v>
      </c>
      <c r="I35" s="44" t="s">
        <v>124</v>
      </c>
    </row>
    <row r="36" spans="1:9" ht="14.85" customHeight="1" x14ac:dyDescent="0.25">
      <c r="A36" s="42" t="s">
        <v>95</v>
      </c>
      <c r="B36" s="42" t="s">
        <v>152</v>
      </c>
      <c r="C36" s="44" t="s">
        <v>147</v>
      </c>
      <c r="D36" s="44" t="s">
        <v>71</v>
      </c>
      <c r="E36" s="44" t="s">
        <v>93</v>
      </c>
      <c r="F36" s="44" t="s">
        <v>180</v>
      </c>
      <c r="G36" s="44" t="s">
        <v>181</v>
      </c>
      <c r="H36" s="44" t="s">
        <v>123</v>
      </c>
      <c r="I36" s="44" t="s">
        <v>124</v>
      </c>
    </row>
    <row r="37" spans="1:9" ht="14.85" customHeight="1" x14ac:dyDescent="0.25">
      <c r="A37" s="42" t="s">
        <v>143</v>
      </c>
      <c r="B37" s="42" t="s">
        <v>168</v>
      </c>
      <c r="C37" s="44" t="s">
        <v>170</v>
      </c>
      <c r="D37" s="44" t="s">
        <v>71</v>
      </c>
      <c r="E37" s="44" t="s">
        <v>93</v>
      </c>
      <c r="F37" s="44" t="s">
        <v>182</v>
      </c>
      <c r="G37" s="44"/>
      <c r="H37" s="44"/>
      <c r="I37" s="44"/>
    </row>
    <row r="38" spans="1:9" ht="14.8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Alex</cp:lastModifiedBy>
  <dcterms:created xsi:type="dcterms:W3CDTF">2014-07-01T23:43:25Z</dcterms:created>
  <dcterms:modified xsi:type="dcterms:W3CDTF">2016-01-24T18:24:15Z</dcterms:modified>
</cp:coreProperties>
</file>