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<sst xmlns="http://schemas.openxmlformats.org/spreadsheetml/2006/main" count="375" uniqueCount="194">
  <si>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</si>
  <si>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</si>
  <si>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</si>
  <si>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</si>
  <si>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</si>
  <si>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</si>
  <si>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</si>
  <si>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</si>
  <si>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</si>
  <si>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</si>
  <si>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</si>
  <si>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</si>
  <si>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</si>
  <si>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</si>
  <si>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</si>
  <si>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</si>
  <si>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</si>
  <si>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</si>
  <si>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</si>
  <si>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</si>
  <si>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</si>
  <si>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</si>
  <si>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</si>
  <si>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</si>
  <si>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</si>
  <si>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</si>
  <si>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</si>
  <si>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</si>
  <si>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</si>
  <si>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</si>
  <si>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</si>
  <si>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</si>
  <si>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</si>
  <si>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</si>
  <si>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</si>
  <si>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</si>
  <si>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</si>
  <si>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</si>
  <si>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</si>
  <si>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</si>
  <si>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</si>
  <si>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</si>
  <si>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</si>
  <si>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</si>
  <si>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</si>
  <si>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</si>
  <si>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</si>
  <si>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</si>
  <si>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</si>
  <si>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</si>
  <si>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</si>
  <si>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</si>
  <si>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</si>
  <si>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</si>
  <si>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</si>
  <si>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</si>
  <si>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</si>
  <si>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</si>
  <si>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</si>
  <si>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</si>
  <si>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</si>
  <si>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</si>
  <si>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</si>
  <si>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</si>
  <si>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</si>
  <si>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</si>
  <si>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</si>
  <si>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</si>
  <si>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</si>
  <si>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</si>
  <si>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</si>
  <si>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</si>
  <si>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</si>
  <si>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</si>
  <si>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</si>
  <si>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</si>
  <si>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</si>
  <si>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</si>
  <si>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</si>
  <si>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</si>
  <si>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</si>
  <si>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</si>
  <si>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</si>
  <si>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</si>
  <si>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</si>
  <si>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</si>
  <si>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</si>
  <si>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</si>
  <si>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</si>
  <si>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</si>
  <si>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</si>
  <si>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</si>
  <si>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</si>
  <si>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</si>
  <si>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</si>
  <si>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</si>
  <si>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</si>
  <si>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</si>
  <si>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</si>
  <si>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</si>
  <si>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</si>
  <si>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</si>
  <si>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</si>
  <si>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</si>
  <si>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</si>
  <si>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</si>
  <si>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</si>
  <si>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</si>
  <si>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</si>
  <si>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</si>
  <si>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</si>
  <si>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</si>
  <si>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</si>
  <si>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</si>
  <si>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</si>
  <si>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</si>
  <si>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</si>
  <si>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</si>
  <si>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</si>
  <si>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</si>
  <si>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</si>
  <si>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</si>
  <si>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</si>
  <si>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</si>
  <si>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</si>
  <si>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</si>
  <si>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</si>
  <si>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</si>
  <si>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</si>
  <si>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</si>
  <si>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</si>
  <si>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</si>
  <si>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</si>
  <si>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</si>
  <si>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</si>
  <si>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</si>
  <si>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</si>
  <si>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</si>
  <si>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</si>
  <si>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</si>
  <si>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</si>
  <si>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</si>
  <si>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</si>
  <si>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</si>
  <si>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</si>
  <si>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</si>
  <si>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</si>
  <si>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</si>
  <si>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</si>
  <si>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</si>
  <si>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</si>
  <si>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</si>
  <si>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</si>
  <si>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</si>
  <si>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</si>
  <si>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</si>
  <si>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</si>
  <si>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</si>
  <si>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</si>
  <si>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</si>
  <si>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</si>
  <si>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</si>
  <si>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</si>
  <si>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</si>
  <si>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</si>
  <si>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</si>
  <si>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</si>
  <si>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</si>
  <si>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</si>
  <si>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</si>
  <si>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</si>
  <si>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</si>
  <si>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</si>
  <si>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</si>
  <si>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</si>
  <si>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</si>
  <si>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</si>
  <si>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</si>
  <si>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</si>
  <si>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</si>
  <si>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</si>
  <si>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</si>
  <si>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</si>
  <si>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</si>
  <si>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</si>
  <si>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</si>
  <si>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</si>
  <si>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razonamiento inductivo</t>
  </si>
  <si>
    <t>Josué Malagón</t>
  </si>
  <si>
    <t>MA_08_08_CO_REC10</t>
  </si>
  <si>
    <t>Imagen en descripción</t>
  </si>
  <si>
    <t>Ilustración</t>
  </si>
  <si>
    <t/>
  </si>
  <si>
    <t>Imagen para la ficha del estudiante, por favor construir iconos de recurso con esta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</si>
</sst>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71438</xdr:colOff>
      <xdr:row>9</xdr:row>
      <xdr:rowOff>63500</xdr:rowOff>
    </xdr:from>
    <xdr:to>
      <xdr:col>15</xdr:col>
      <xdr:colOff>275181</xdr:colOff>
      <xdr:row>9</xdr:row>
      <xdr:rowOff>931027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46501" y="2182813"/>
          <a:ext cx="2457993" cy="867527"/>
        </a:xfrm>
        <a:prstGeom prst="rect">
          <a:avLst/>
        </a:prstGeom>
      </xdr:spPr>
    </xdr:pic>
    <xdr:clientData/>
  </xdr:twoCellAnchor>
  <xdr:twoCellAnchor editAs="oneCell">
    <xdr:from>
      <xdr:col>10</xdr:col>
      <xdr:colOff>103187</xdr:colOff>
      <xdr:row>10</xdr:row>
      <xdr:rowOff>53524</xdr:rowOff>
    </xdr:from>
    <xdr:to>
      <xdr:col>15</xdr:col>
      <xdr:colOff>98689</xdr:colOff>
      <xdr:row>10</xdr:row>
      <xdr:rowOff>1220507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78250" y="3141212"/>
          <a:ext cx="2249752" cy="11669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76.5" customHeight="1" x14ac:dyDescent="0.25">
      <c r="A10" s="12" t="str">
        <f>IF(OR(B10&lt;&gt;"",J10&lt;&gt;""),"IMG01","")</f>
        <v>IMG01</v>
      </c>
      <c r="B10" s="62" t="s">
        <v>190</v>
      </c>
      <c r="C10" s="20" t="str">
        <f t="shared" ref="C10:C41" si="0">IF(OR(B10&lt;&gt;"",J10&lt;&gt;""),IF($G$4="Recurso",CONCATENATE($G$4," ",$G$5),$G$4),"")</f>
        <v>Recurso F10B</v>
      </c>
      <c r="D10" s="63" t="s">
        <v>191</v>
      </c>
      <c r="E10" s="63" t="s">
        <v>192</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193</v>
      </c>
      <c r="K10" s="64"/>
      <c r="O10" s="2" t="str">
        <f>'Definición técnica de imagenes'!A12</f>
        <v>M12D</v>
      </c>
    </row>
    <row r="11" spans="1:16" s="11" customFormat="1" ht="97.5" customHeight="1" x14ac:dyDescent="0.25">
      <c r="A11" s="12" t="str">
        <f t="shared" ref="A11:A18" si="3">IF(OR(B11&lt;&gt;"",J11&lt;&gt;""),CONCATENATE(LEFT(A10,3),IF(MID(A10,4,2)+1&lt;10,CONCATENATE("0",MID(A10,4,2)+1))),"")</f>
        <v>IMG02</v>
      </c>
      <c r="B11" s="62" t="s">
        <v>190</v>
      </c>
      <c r="C11" s="20" t="str">
        <f t="shared" si="0"/>
        <v>Recurso F10B</v>
      </c>
      <c r="D11" s="63" t="s">
        <v>191</v>
      </c>
      <c r="E11" s="63" t="s">
        <v>155</v>
      </c>
      <c r="F11" s="13" t="str">
        <f t="shared" ref="F11:F74" ca="1" si="4">IF(OR(B11&lt;&gt;"",J11&lt;&gt;""),CONCATENATE($C$7,"_",$A11,IF($G$4="Cuaderno de Estudio","_small",CONCATENATE(IF(I11="","","n"),IF(LEFT($G$5,1)="F",".jpg",".png")))),"")</f>
        <v>MA_08_08_CO_REC10_IMG02.jpg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IMG03</v>
      </c>
      <c r="B12" s="62">
        <v>296196317</v>
      </c>
      <c r="C12" s="20" t="str">
        <f t="shared" si="0"/>
        <v>Recurso F10B</v>
      </c>
      <c r="D12" s="63" t="s">
        <v>191</v>
      </c>
      <c r="E12" s="63" t="s">
        <v>155</v>
      </c>
      <c r="F12" s="13" t="str">
        <f t="shared" ca="1" si="4"/>
        <v>MA_08_08_CO_REC10_IMG03.jpg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IMG04</v>
      </c>
      <c r="B13" s="62">
        <v>271168556</v>
      </c>
      <c r="C13" s="20" t="str">
        <f t="shared" si="0"/>
        <v>Recurso F10B</v>
      </c>
      <c r="D13" s="63" t="s">
        <v>191</v>
      </c>
      <c r="E13" s="63" t="s">
        <v>155</v>
      </c>
      <c r="F13" s="13" t="str">
        <f t="shared" ca="1" si="4"/>
        <v>MA_08_08_CO_REC10_IMG04.jpg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2016-02-11T15:14:04Z</dcterms:modified>
</cp:coreProperties>
</file>