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<sst xmlns="http://schemas.openxmlformats.org/spreadsheetml/2006/main" count="404" uniqueCount="202">
  <si>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</si>
  <si>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</si>
  <si>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</si>
  <si>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</si>
  <si>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</si>
  <si>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</si>
  <si>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</si>
  <si>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</si>
  <si>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</si>
  <si>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</si>
  <si>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</si>
  <si>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</si>
  <si>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</si>
  <si>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</si>
  <si>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</si>
  <si>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</si>
  <si>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</si>
  <si>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</si>
  <si>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</si>
  <si>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</si>
  <si>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</si>
  <si>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</si>
  <si>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</si>
  <si>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</si>
  <si>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</si>
  <si>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</si>
  <si>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</si>
  <si>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</si>
  <si>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</si>
  <si>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</si>
  <si>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</si>
  <si>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</si>
  <si>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</si>
  <si>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</si>
  <si>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</si>
  <si>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</si>
  <si>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</si>
  <si>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</si>
  <si>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</si>
  <si>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</si>
  <si>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</si>
  <si>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</si>
  <si>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</si>
  <si>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</si>
  <si>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</si>
  <si>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</si>
  <si>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</si>
  <si>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</si>
  <si>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</si>
  <si>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</si>
  <si>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</si>
  <si>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</si>
  <si>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</si>
  <si>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</si>
  <si>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</si>
  <si>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</si>
  <si>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</si>
  <si>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</si>
  <si>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</si>
  <si>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</si>
  <si>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</si>
  <si>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</si>
  <si>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</si>
  <si>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</si>
  <si>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</si>
  <si>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</si>
  <si>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</si>
  <si>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</si>
  <si>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</si>
  <si>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</si>
  <si>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</si>
  <si>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</si>
  <si>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</si>
  <si>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</si>
  <si>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</si>
  <si>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</si>
  <si>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</si>
  <si>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</si>
  <si>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</si>
  <si>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</si>
  <si>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</si>
  <si>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</si>
  <si>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</si>
  <si>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</si>
  <si>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</si>
  <si>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</si>
  <si>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</si>
  <si>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</si>
  <si>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</si>
  <si>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</si>
  <si>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</si>
  <si>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</si>
  <si>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</si>
  <si>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</si>
  <si>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</si>
  <si>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</si>
  <si>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</si>
  <si>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</si>
  <si>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</si>
  <si>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</si>
  <si>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</si>
  <si>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</si>
  <si>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</si>
  <si>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</si>
  <si>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</si>
  <si>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</si>
  <si>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</si>
  <si>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</si>
  <si>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</si>
  <si>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</si>
  <si>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</si>
  <si>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</si>
  <si>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</si>
  <si>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</si>
  <si>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</si>
  <si>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</si>
  <si>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</si>
  <si>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</si>
  <si>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</si>
  <si>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</si>
  <si>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</si>
  <si>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</si>
  <si>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</si>
  <si>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</si>
  <si>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</si>
  <si>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</si>
  <si>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</si>
  <si>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</si>
  <si>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</si>
  <si>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</si>
  <si>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</si>
  <si>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</si>
  <si>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</si>
  <si>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</si>
  <si>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</si>
  <si>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</si>
  <si>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</si>
  <si>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</si>
  <si>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</si>
  <si>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</si>
  <si>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</si>
  <si>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</si>
  <si>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</si>
  <si>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</si>
  <si>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</si>
  <si>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</si>
  <si>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</si>
  <si>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</si>
  <si>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</si>
  <si>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</si>
  <si>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</si>
  <si>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</si>
  <si>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</si>
  <si>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</si>
  <si>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</si>
  <si>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</si>
  <si>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</si>
  <si>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</si>
  <si>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</si>
  <si>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</si>
  <si>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</si>
  <si>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</si>
  <si>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</si>
  <si>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</si>
  <si>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</si>
  <si>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</si>
  <si>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</si>
  <si>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</si>
  <si>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</si>
  <si>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</si>
  <si>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</si>
  <si>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</si>
  <si>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</si>
  <si>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</si>
  <si>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</si>
  <si>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</si>
  <si>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</si>
  <si>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</si>
  <si>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</si>
  <si>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</si>
  <si>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</si>
  <si>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</si>
  <si>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</si>
  <si>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</si>
  <si>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</si>
  <si>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</si>
  <si>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</si>
  <si>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t>
  </si>
  <si>
    <t>Ilustración</t>
  </si>
  <si>
    <t>Pregunta tres, imagen ampliada</t>
  </si>
  <si>
    <t>Pregunta cuatro</t>
  </si>
  <si>
    <t>MA_08_08_CO_REC20</t>
  </si>
  <si>
    <t>Josué Malagón</t>
  </si>
  <si>
    <t>ver observaciones</t>
  </si>
  <si>
    <t>Pregunta uno, es un polígono regular, en su interior se forman tres triángulos iguales</t>
  </si>
  <si>
    <t>Pregunta uno, imagen ampliada, son tres polígoos regulares, en su interior se forman tres, cuatro y cinco tripangulos iguales</t>
  </si>
  <si>
    <t>Pregunta dos, es un polígono con 6 lados (de diferente medida), se trazan las diagonales, los puntos en las aristas se deben dejar</t>
  </si>
  <si>
    <t>Pregunta dos ampliada, son varios polígonos, se trazan sus diagonales desde un punto determinado, dejar los puntos en las aristas.</t>
  </si>
  <si>
    <t>Pregunta tres, arreglo de números</t>
  </si>
  <si>
    <t>Pregunta cuatro ampliada</t>
  </si>
  <si>
    <t>Pregunta cinco, nombres de los ejes del plano cartesiano deben estar en mayúscula y cursiva, tener cuidado con el tamaño de los menos</t>
  </si>
  <si>
    <t>Pregunta cinco imagen ampliada, nombres de los ejes del plano deben estar en mayúscula y cursiva, la fórmula de la recta azul es: y = x - 1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</si>
</sst>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558800</xdr:colOff>
      <xdr:row>9</xdr:row>
      <xdr:rowOff>41275</xdr:rowOff>
    </xdr:from>
    <xdr:to>
      <xdr:col>10</xdr:col>
      <xdr:colOff>2082165</xdr:colOff>
      <xdr:row>9</xdr:row>
      <xdr:rowOff>1488440</xdr:rowOff>
    </xdr:to>
    <xdr:pic>
      <xdr:nvPicPr>
        <xdr:cNvPr id="2" name="Imagen 1"/>
        <xdr:cNvPicPr/>
      </xdr:nvPicPr>
      <xdr:blipFill>
        <a:blip xmlns:r="http://schemas.openxmlformats.org/officeDocument/2006/relationships" r:embed="rId1"/>
        <a:stretch>
          <a:fillRect/>
        </a:stretch>
      </xdr:blipFill>
      <xdr:spPr>
        <a:xfrm>
          <a:off x="19208750" y="2174875"/>
          <a:ext cx="1523365" cy="1447165"/>
        </a:xfrm>
        <a:prstGeom prst="rect">
          <a:avLst/>
        </a:prstGeom>
      </xdr:spPr>
    </xdr:pic>
    <xdr:clientData/>
  </xdr:twoCellAnchor>
  <xdr:twoCellAnchor editAs="oneCell">
    <xdr:from>
      <xdr:col>10</xdr:col>
      <xdr:colOff>190500</xdr:colOff>
      <xdr:row>10</xdr:row>
      <xdr:rowOff>133350</xdr:rowOff>
    </xdr:from>
    <xdr:to>
      <xdr:col>15</xdr:col>
      <xdr:colOff>515932</xdr:colOff>
      <xdr:row>10</xdr:row>
      <xdr:rowOff>1979064</xdr:rowOff>
    </xdr:to>
    <xdr:pic>
      <xdr:nvPicPr>
        <xdr:cNvPr id="3" name="Imagen 2"/>
        <xdr:cNvPicPr/>
      </xdr:nvPicPr>
      <xdr:blipFill>
        <a:blip xmlns:r="http://schemas.openxmlformats.org/officeDocument/2006/relationships" r:embed="rId2"/>
        <a:stretch>
          <a:fillRect/>
        </a:stretch>
      </xdr:blipFill>
      <xdr:spPr>
        <a:xfrm>
          <a:off x="18840450" y="3800475"/>
          <a:ext cx="2582857" cy="1845714"/>
        </a:xfrm>
        <a:prstGeom prst="rect">
          <a:avLst/>
        </a:prstGeom>
      </xdr:spPr>
    </xdr:pic>
    <xdr:clientData/>
  </xdr:twoCellAnchor>
  <xdr:twoCellAnchor editAs="oneCell">
    <xdr:from>
      <xdr:col>10</xdr:col>
      <xdr:colOff>152400</xdr:colOff>
      <xdr:row>11</xdr:row>
      <xdr:rowOff>304800</xdr:rowOff>
    </xdr:from>
    <xdr:to>
      <xdr:col>10</xdr:col>
      <xdr:colOff>1828165</xdr:colOff>
      <xdr:row>11</xdr:row>
      <xdr:rowOff>1713865</xdr:rowOff>
    </xdr:to>
    <xdr:pic>
      <xdr:nvPicPr>
        <xdr:cNvPr id="4" name="Imagen 3"/>
        <xdr:cNvPicPr/>
      </xdr:nvPicPr>
      <xdr:blipFill>
        <a:blip xmlns:r="http://schemas.openxmlformats.org/officeDocument/2006/relationships" r:embed="rId3"/>
        <a:stretch>
          <a:fillRect/>
        </a:stretch>
      </xdr:blipFill>
      <xdr:spPr>
        <a:xfrm>
          <a:off x="18802350" y="6438900"/>
          <a:ext cx="1675765" cy="1409065"/>
        </a:xfrm>
        <a:prstGeom prst="rect">
          <a:avLst/>
        </a:prstGeom>
      </xdr:spPr>
    </xdr:pic>
    <xdr:clientData/>
  </xdr:twoCellAnchor>
  <xdr:twoCellAnchor editAs="oneCell">
    <xdr:from>
      <xdr:col>9</xdr:col>
      <xdr:colOff>4572000</xdr:colOff>
      <xdr:row>12</xdr:row>
      <xdr:rowOff>190500</xdr:rowOff>
    </xdr:from>
    <xdr:to>
      <xdr:col>15</xdr:col>
      <xdr:colOff>319714</xdr:colOff>
      <xdr:row>12</xdr:row>
      <xdr:rowOff>2150500</xdr:rowOff>
    </xdr:to>
    <xdr:pic>
      <xdr:nvPicPr>
        <xdr:cNvPr id="5" name="Imagen 4"/>
        <xdr:cNvPicPr/>
      </xdr:nvPicPr>
      <xdr:blipFill>
        <a:blip xmlns:r="http://schemas.openxmlformats.org/officeDocument/2006/relationships" r:embed="rId4"/>
        <a:stretch>
          <a:fillRect/>
        </a:stretch>
      </xdr:blipFill>
      <xdr:spPr>
        <a:xfrm>
          <a:off x="18621375" y="8210550"/>
          <a:ext cx="2605714" cy="1960000"/>
        </a:xfrm>
        <a:prstGeom prst="rect">
          <a:avLst/>
        </a:prstGeom>
      </xdr:spPr>
    </xdr:pic>
    <xdr:clientData/>
  </xdr:twoCellAnchor>
  <xdr:twoCellAnchor editAs="oneCell">
    <xdr:from>
      <xdr:col>10</xdr:col>
      <xdr:colOff>400050</xdr:colOff>
      <xdr:row>13</xdr:row>
      <xdr:rowOff>247650</xdr:rowOff>
    </xdr:from>
    <xdr:to>
      <xdr:col>16</xdr:col>
      <xdr:colOff>189865</xdr:colOff>
      <xdr:row>13</xdr:row>
      <xdr:rowOff>1180465</xdr:rowOff>
    </xdr:to>
    <xdr:pic>
      <xdr:nvPicPr>
        <xdr:cNvPr id="6" name="Imagen 5"/>
        <xdr:cNvPicPr/>
      </xdr:nvPicPr>
      <xdr:blipFill>
        <a:blip xmlns:r="http://schemas.openxmlformats.org/officeDocument/2006/relationships" r:embed="rId5"/>
        <a:stretch>
          <a:fillRect/>
        </a:stretch>
      </xdr:blipFill>
      <xdr:spPr>
        <a:xfrm>
          <a:off x="19050000" y="10725150"/>
          <a:ext cx="2875915" cy="932815"/>
        </a:xfrm>
        <a:prstGeom prst="rect">
          <a:avLst/>
        </a:prstGeom>
      </xdr:spPr>
    </xdr:pic>
    <xdr:clientData/>
  </xdr:twoCellAnchor>
  <xdr:twoCellAnchor editAs="oneCell">
    <xdr:from>
      <xdr:col>10</xdr:col>
      <xdr:colOff>762000</xdr:colOff>
      <xdr:row>14</xdr:row>
      <xdr:rowOff>123825</xdr:rowOff>
    </xdr:from>
    <xdr:to>
      <xdr:col>15</xdr:col>
      <xdr:colOff>230289</xdr:colOff>
      <xdr:row>14</xdr:row>
      <xdr:rowOff>1815254</xdr:rowOff>
    </xdr:to>
    <xdr:pic>
      <xdr:nvPicPr>
        <xdr:cNvPr id="7" name="Imagen 6"/>
        <xdr:cNvPicPr/>
      </xdr:nvPicPr>
      <xdr:blipFill>
        <a:blip xmlns:r="http://schemas.openxmlformats.org/officeDocument/2006/relationships" r:embed="rId6"/>
        <a:stretch>
          <a:fillRect/>
        </a:stretch>
      </xdr:blipFill>
      <xdr:spPr>
        <a:xfrm>
          <a:off x="19411950" y="11982450"/>
          <a:ext cx="1725714" cy="1691429"/>
        </a:xfrm>
        <a:prstGeom prst="rect">
          <a:avLst/>
        </a:prstGeom>
      </xdr:spPr>
    </xdr:pic>
    <xdr:clientData/>
  </xdr:twoCellAnchor>
  <xdr:twoCellAnchor editAs="oneCell">
    <xdr:from>
      <xdr:col>10</xdr:col>
      <xdr:colOff>152399</xdr:colOff>
      <xdr:row>15</xdr:row>
      <xdr:rowOff>47625</xdr:rowOff>
    </xdr:from>
    <xdr:to>
      <xdr:col>10</xdr:col>
      <xdr:colOff>1904364</xdr:colOff>
      <xdr:row>15</xdr:row>
      <xdr:rowOff>1762125</xdr:rowOff>
    </xdr:to>
    <xdr:pic>
      <xdr:nvPicPr>
        <xdr:cNvPr id="8" name="Imagen 7"/>
        <xdr:cNvPicPr/>
      </xdr:nvPicPr>
      <xdr:blipFill>
        <a:blip xmlns:r="http://schemas.openxmlformats.org/officeDocument/2006/relationships" r:embed="rId7"/>
        <a:stretch>
          <a:fillRect/>
        </a:stretch>
      </xdr:blipFill>
      <xdr:spPr>
        <a:xfrm>
          <a:off x="18802349" y="13830300"/>
          <a:ext cx="1751965" cy="1714500"/>
        </a:xfrm>
        <a:prstGeom prst="rect">
          <a:avLst/>
        </a:prstGeom>
      </xdr:spPr>
    </xdr:pic>
    <xdr:clientData/>
  </xdr:twoCellAnchor>
  <xdr:twoCellAnchor editAs="oneCell">
    <xdr:from>
      <xdr:col>10</xdr:col>
      <xdr:colOff>512990</xdr:colOff>
      <xdr:row>16</xdr:row>
      <xdr:rowOff>397328</xdr:rowOff>
    </xdr:from>
    <xdr:to>
      <xdr:col>15</xdr:col>
      <xdr:colOff>478422</xdr:colOff>
      <xdr:row>16</xdr:row>
      <xdr:rowOff>2323042</xdr:rowOff>
    </xdr:to>
    <xdr:pic>
      <xdr:nvPicPr>
        <xdr:cNvPr id="9" name="Imagen 8"/>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162940" y="15999278"/>
          <a:ext cx="2222857" cy="1925714"/>
        </a:xfrm>
        <a:prstGeom prst="rect">
          <a:avLst/>
        </a:prstGeom>
        <a:noFill/>
        <a:ln>
          <a:noFill/>
        </a:ln>
      </xdr:spPr>
    </xdr:pic>
    <xdr:clientData/>
  </xdr:twoCellAnchor>
  <xdr:twoCellAnchor editAs="oneCell">
    <xdr:from>
      <xdr:col>10</xdr:col>
      <xdr:colOff>428626</xdr:colOff>
      <xdr:row>17</xdr:row>
      <xdr:rowOff>76200</xdr:rowOff>
    </xdr:from>
    <xdr:to>
      <xdr:col>15</xdr:col>
      <xdr:colOff>474058</xdr:colOff>
      <xdr:row>17</xdr:row>
      <xdr:rowOff>2287628</xdr:rowOff>
    </xdr:to>
    <xdr:pic>
      <xdr:nvPicPr>
        <xdr:cNvPr id="10" name="Imagen 9"/>
        <xdr:cNvPicPr/>
      </xdr:nvPicPr>
      <xdr:blipFill>
        <a:blip xmlns:r="http://schemas.openxmlformats.org/officeDocument/2006/relationships" r:embed="rId9"/>
        <a:stretch>
          <a:fillRect/>
        </a:stretch>
      </xdr:blipFill>
      <xdr:spPr>
        <a:xfrm>
          <a:off x="19078576" y="18145125"/>
          <a:ext cx="2302857" cy="2211428"/>
        </a:xfrm>
        <a:prstGeom prst="rect">
          <a:avLst/>
        </a:prstGeom>
      </xdr:spPr>
    </xdr:pic>
    <xdr:clientData/>
  </xdr:twoCellAnchor>
  <xdr:twoCellAnchor editAs="oneCell">
    <xdr:from>
      <xdr:col>10</xdr:col>
      <xdr:colOff>142875</xdr:colOff>
      <xdr:row>18</xdr:row>
      <xdr:rowOff>428625</xdr:rowOff>
    </xdr:from>
    <xdr:to>
      <xdr:col>15</xdr:col>
      <xdr:colOff>85450</xdr:colOff>
      <xdr:row>18</xdr:row>
      <xdr:rowOff>2628625</xdr:rowOff>
    </xdr:to>
    <xdr:pic>
      <xdr:nvPicPr>
        <xdr:cNvPr id="11" name="Imagen 10"/>
        <xdr:cNvPicPr/>
      </xdr:nvPicPr>
      <xdr:blipFill>
        <a:blip xmlns:r="http://schemas.openxmlformats.org/officeDocument/2006/relationships" r:embed="rId10"/>
        <a:stretch>
          <a:fillRect/>
        </a:stretch>
      </xdr:blipFill>
      <xdr:spPr>
        <a:xfrm>
          <a:off x="18792825" y="20983575"/>
          <a:ext cx="2200000" cy="22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8" style="2" customWidth="1"/>
    <col min="6" max="6" width="32" style="2" customWidth="1"/>
    <col min="7" max="7" width="20.5" style="2" customWidth="1"/>
    <col min="8" max="8" width="28.625" style="2" customWidth="1"/>
    <col min="9" max="9" width="20.5" style="2" customWidth="1"/>
    <col min="10" max="10" width="60.3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20.75" customHeight="1" x14ac:dyDescent="0.25">
      <c r="A10" s="12" t="str">
        <f>IF(OR(B10&lt;&gt;"",J10&lt;&gt;""),"IMG01","")</f>
        <v>IMG01</v>
      </c>
      <c r="B10" s="62" t="s">
        <v>193</v>
      </c>
      <c r="C10" s="20" t="str">
        <f t="shared" ref="C10:C41" si="0">IF(OR(B10&lt;&gt;"",J10&lt;&gt;""),IF($G$4="Recurso",CONCATENATE($G$4," ",$G$5),$G$4),"")</f>
        <v>Recurso M8A</v>
      </c>
      <c r="D10" s="63" t="s">
        <v>188</v>
      </c>
      <c r="E10" s="63" t="s">
        <v>155</v>
      </c>
      <c r="F10" s="13" t="str">
        <f t="shared" ref="F10" ca="1" si="1">IF(OR(B10&lt;&gt;"",J10&lt;&gt;""),CONCATENATE($C$7,"_",$A10,IF($G$4="Cuaderno de Estudio","_small",CONCATENATE(IF(I10="","","n"),IF(LEFT($G$5,1)="F",".jpg",".png")))),"")</f>
        <v>MA_08_08_CO_REC20_IMG01n.png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c r="O10" s="2" t="str">
        <f>'Definición técnica de imagenes'!A12</f>
        <v>M12D</v>
      </c>
    </row>
    <row r="11" spans="1:16" s="11" customFormat="1" ht="194.25" customHeight="1" x14ac:dyDescent="0.25">
      <c r="A11" s="12" t="str">
        <f t="shared" ref="A11:A18" si="3">IF(OR(B11&lt;&gt;"",J11&lt;&gt;""),CONCATENATE(LEFT(A10,3),IF(MID(A10,4,2)+1&lt;10,CONCATENATE("0",MID(A10,4,2)+1))),"")</f>
        <v>IMG02</v>
      </c>
      <c r="B11" s="62" t="s">
        <v>193</v>
      </c>
      <c r="C11" s="20" t="str">
        <f t="shared" si="0"/>
        <v>Recurso M8A</v>
      </c>
      <c r="D11" s="63" t="s">
        <v>188</v>
      </c>
      <c r="E11" s="63" t="s">
        <v>155</v>
      </c>
      <c r="F11" s="13" t="str">
        <f t="shared" ref="F11:F74" ca="1" si="4">IF(OR(B11&lt;&gt;"",J11&lt;&gt;""),CONCATENATE($C$7,"_",$A11,IF($G$4="Cuaderno de Estudio","_small",CONCATENATE(IF(I11="","","n"),IF(LEFT($G$5,1)="F",".jpg",".png")))),"")</f>
        <v>MA_08_08_CO_REC20_IMG02n.png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MA_08_08_CO_REC20_IMG02a.png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5"/>
      <c r="O11" s="2" t="str">
        <f>'Definición técnica de imagenes'!A13</f>
        <v>M101</v>
      </c>
    </row>
    <row r="12" spans="1:16" s="11" customFormat="1" ht="148.5" customHeight="1" x14ac:dyDescent="0.25">
      <c r="A12" s="12" t="str">
        <f t="shared" si="3"/>
        <v>IMG03</v>
      </c>
      <c r="B12" s="62" t="s">
        <v>193</v>
      </c>
      <c r="C12" s="20" t="str">
        <f t="shared" si="0"/>
        <v>Recurso M8A</v>
      </c>
      <c r="D12" s="63" t="s">
        <v>188</v>
      </c>
      <c r="E12" s="63" t="s">
        <v>155</v>
      </c>
      <c r="F12" s="13" t="str">
        <f t="shared" ca="1" si="4"/>
        <v>MA_08_08_CO_REC20_IMG03n.png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MA_08_08_CO_REC20_IMG03a.png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ht="193.5" customHeight="1" x14ac:dyDescent="0.25">
      <c r="A13" s="12" t="str">
        <f t="shared" si="3"/>
        <v>IMG04</v>
      </c>
      <c r="B13" s="62" t="s">
        <v>193</v>
      </c>
      <c r="C13" s="20" t="str">
        <f t="shared" si="0"/>
        <v>Recurso M8A</v>
      </c>
      <c r="D13" s="63" t="s">
        <v>188</v>
      </c>
      <c r="E13" s="63" t="s">
        <v>155</v>
      </c>
      <c r="F13" s="13" t="str">
        <f t="shared" ca="1" si="4"/>
        <v>MA_08_08_CO_REC20_IMG04n.png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MA_08_08_CO_REC20_IMG04a.png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ht="108.75" customHeight="1" x14ac:dyDescent="0.25">
      <c r="A14" s="12" t="str">
        <f t="shared" si="3"/>
        <v>IMG05</v>
      </c>
      <c r="B14" s="62" t="s">
        <v>193</v>
      </c>
      <c r="C14" s="20" t="str">
        <f t="shared" si="0"/>
        <v>Recurso M8A</v>
      </c>
      <c r="D14" s="63" t="s">
        <v>188</v>
      </c>
      <c r="E14" s="63" t="s">
        <v>155</v>
      </c>
      <c r="F14" s="13" t="str">
        <f t="shared" ca="1" si="4"/>
        <v>MA_08_08_CO_REC20_IMG05n.png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MA_08_08_CO_REC20_IMG05a.png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198</v>
      </c>
      <c r="K14" s="64"/>
      <c r="O14" s="2" t="str">
        <f>'Definición técnica de imagenes'!A22</f>
        <v>F6</v>
      </c>
    </row>
    <row r="15" spans="1:16" s="11" customFormat="1" ht="151.5" customHeight="1" x14ac:dyDescent="0.25">
      <c r="A15" s="12" t="str">
        <f t="shared" si="3"/>
        <v>IMG06</v>
      </c>
      <c r="B15" s="62" t="s">
        <v>193</v>
      </c>
      <c r="C15" s="20" t="str">
        <f t="shared" si="0"/>
        <v>Recurso M8A</v>
      </c>
      <c r="D15" s="63" t="s">
        <v>188</v>
      </c>
      <c r="E15" s="63" t="s">
        <v>155</v>
      </c>
      <c r="F15" s="13" t="str">
        <f t="shared" ca="1" si="4"/>
        <v>MA_08_08_CO_REC20_IMG06n.png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MA_08_08_CO_REC20_IMG06a.png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189</v>
      </c>
      <c r="K15" s="66"/>
      <c r="O15" s="2" t="str">
        <f>'Definición técnica de imagenes'!A24</f>
        <v>F6B</v>
      </c>
    </row>
    <row r="16" spans="1:16" s="11" customFormat="1" ht="143.25" customHeight="1" x14ac:dyDescent="0.3">
      <c r="A16" s="12" t="str">
        <f t="shared" si="3"/>
        <v>IMG07</v>
      </c>
      <c r="B16" s="62" t="s">
        <v>193</v>
      </c>
      <c r="C16" s="20" t="str">
        <f t="shared" si="0"/>
        <v>Recurso M8A</v>
      </c>
      <c r="D16" s="63" t="s">
        <v>188</v>
      </c>
      <c r="E16" s="63" t="s">
        <v>155</v>
      </c>
      <c r="F16" s="13" t="str">
        <f t="shared" ca="1" si="4"/>
        <v>MA_08_08_CO_REC20_IMG07n.png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MA_08_08_CO_REC20_IMG07a.png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190</v>
      </c>
      <c r="K16" s="68"/>
      <c r="O16" s="2" t="str">
        <f>'Definición técnica de imagenes'!A25</f>
        <v>F7</v>
      </c>
    </row>
    <row r="17" spans="1:15" s="11" customFormat="1" ht="194.25" customHeight="1" x14ac:dyDescent="0.25">
      <c r="A17" s="12" t="str">
        <f t="shared" si="3"/>
        <v>IMG08</v>
      </c>
      <c r="B17" s="62" t="s">
        <v>193</v>
      </c>
      <c r="C17" s="20" t="str">
        <f t="shared" si="0"/>
        <v>Recurso M8A</v>
      </c>
      <c r="D17" s="63" t="s">
        <v>188</v>
      </c>
      <c r="E17" s="63" t="s">
        <v>155</v>
      </c>
      <c r="F17" s="13" t="str">
        <f t="shared" ca="1" si="4"/>
        <v>MA_08_08_CO_REC20_IMG08n.png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MA_08_08_CO_REC20_IMG08a.png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199</v>
      </c>
      <c r="K17" s="66"/>
      <c r="O17" s="2" t="str">
        <f>'Definición técnica de imagenes'!A27</f>
        <v>F7B</v>
      </c>
    </row>
    <row r="18" spans="1:15" s="11" customFormat="1" ht="195.75" customHeight="1" x14ac:dyDescent="0.25">
      <c r="A18" s="12" t="str">
        <f t="shared" si="3"/>
        <v>IMG09</v>
      </c>
      <c r="B18" s="62" t="s">
        <v>193</v>
      </c>
      <c r="C18" s="20" t="str">
        <f t="shared" si="0"/>
        <v>Recurso M8A</v>
      </c>
      <c r="D18" s="63" t="s">
        <v>188</v>
      </c>
      <c r="E18" s="63" t="s">
        <v>155</v>
      </c>
      <c r="F18" s="13" t="str">
        <f t="shared" ca="1" si="4"/>
        <v>MA_08_08_CO_REC20_IMG09n.png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MA_08_08_CO_REC20_IMG09a.png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200</v>
      </c>
      <c r="K18" s="66"/>
      <c r="O18" s="2" t="str">
        <f>'Definición técnica de imagenes'!A30</f>
        <v>F8</v>
      </c>
    </row>
    <row r="19" spans="1:15" s="11" customFormat="1" ht="233.25" customHeight="1" x14ac:dyDescent="0.3">
      <c r="A19" s="12" t="str">
        <f t="shared" ref="A19:A50" si="6">IF(OR(B19&lt;&gt;"",J19&lt;&gt;""),CONCATENATE(LEFT(A18,3),IF(MID(A18,4,2)+1&lt;10,CONCATENATE("0",MID(A18,4,2)+1),MID(A18,4,2)+1)),"")</f>
        <v>IMG10</v>
      </c>
      <c r="B19" s="62" t="s">
        <v>193</v>
      </c>
      <c r="C19" s="20" t="str">
        <f t="shared" si="0"/>
        <v>Recurso M8A</v>
      </c>
      <c r="D19" s="63" t="s">
        <v>188</v>
      </c>
      <c r="E19" s="63" t="s">
        <v>155</v>
      </c>
      <c r="F19" s="13" t="str">
        <f t="shared" ca="1" si="4"/>
        <v>MA_08_08_CO_REC20_IMG10n.png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MA_08_08_CO_REC20_IMG10a.png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201</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10" sqref="A10"/>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2016-02-17T13:49:45Z</dcterms:modified>
</cp:coreProperties>
</file>