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H23" i="1" s="1"/>
  <c r="I24" i="1"/>
  <c r="H24" i="1" s="1"/>
  <c r="I25" i="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c r="F42" i="1"/>
  <c r="G42" i="1" s="1"/>
  <c r="F41" i="1"/>
  <c r="G41" i="1" s="1"/>
  <c r="F40" i="1"/>
  <c r="G40" i="1" s="1"/>
  <c r="F39" i="1"/>
  <c r="G39" i="1" s="1"/>
  <c r="F38" i="1"/>
  <c r="G38" i="1" s="1"/>
  <c r="F37" i="1"/>
  <c r="G37" i="1" s="1"/>
  <c r="F36" i="1"/>
  <c r="G36" i="1" s="1"/>
  <c r="F35" i="1"/>
  <c r="G35" i="1"/>
  <c r="F34" i="1"/>
  <c r="G34" i="1" s="1"/>
  <c r="F33" i="1"/>
  <c r="G33" i="1" s="1"/>
  <c r="F32" i="1"/>
  <c r="G32" i="1" s="1"/>
  <c r="F31" i="1"/>
  <c r="G31" i="1" s="1"/>
  <c r="F30" i="1"/>
  <c r="G30" i="1" s="1"/>
  <c r="F29" i="1"/>
  <c r="G29" i="1" s="1"/>
  <c r="F28" i="1"/>
  <c r="G28" i="1" s="1"/>
  <c r="F27" i="1"/>
  <c r="G27" i="1" s="1"/>
  <c r="F26" i="1"/>
  <c r="G26" i="1" s="1"/>
  <c r="F25" i="1"/>
  <c r="G25" i="1" s="1"/>
  <c r="H25" i="1"/>
  <c r="F24" i="1"/>
  <c r="G24" i="1" s="1"/>
  <c r="F23" i="1"/>
  <c r="G23" i="1"/>
  <c r="F22" i="1"/>
  <c r="G22" i="1" s="1"/>
  <c r="F21" i="1"/>
  <c r="G21" i="1" s="1"/>
  <c r="F19" i="1"/>
  <c r="G19" i="1" s="1"/>
  <c r="A10" i="1"/>
  <c r="A11" i="1"/>
  <c r="A12" i="1" s="1"/>
  <c r="A13" i="1" s="1"/>
  <c r="A17" i="1"/>
  <c r="A18" i="1"/>
  <c r="F18" i="1"/>
  <c r="G18" i="1" s="1"/>
  <c r="F17" i="1"/>
  <c r="G17"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3" i="1" l="1"/>
  <c r="F13" i="1"/>
  <c r="G13" i="1" s="1"/>
  <c r="A14" i="1"/>
  <c r="F14" i="1" s="1"/>
  <c r="G14" i="1" s="1"/>
  <c r="D17" i="2"/>
  <c r="D18" i="2" s="1"/>
  <c r="F12" i="1"/>
  <c r="G12" i="1" s="1"/>
  <c r="F11" i="1"/>
  <c r="G11" i="1" s="1"/>
  <c r="H11" i="1"/>
  <c r="F10" i="1"/>
  <c r="G10" i="1" s="1"/>
  <c r="H12" i="1"/>
  <c r="H14" i="1" l="1"/>
  <c r="A15" i="1"/>
  <c r="F15" i="1" l="1"/>
  <c r="G15" i="1" s="1"/>
  <c r="A16" i="1"/>
  <c r="H15" i="1"/>
  <c r="F16" i="1" l="1"/>
  <c r="G16" i="1" s="1"/>
  <c r="H16" i="1"/>
</calcChain>
</file>

<file path=xl/sharedStrings.xml><?xml version="1.0" encoding="utf-8"?>
<sst xmlns="http://schemas.openxmlformats.org/spreadsheetml/2006/main" count="391" uniqueCount="198">
  <si>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</si>
  <si>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</si>
  <si>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</si>
  <si>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</si>
  <si>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</si>
  <si>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</si>
  <si>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</si>
  <si>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</si>
  <si>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</si>
  <si>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</si>
  <si>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</si>
  <si>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</si>
  <si>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</si>
  <si>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</si>
  <si>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</si>
  <si>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</si>
  <si>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</si>
  <si>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</si>
  <si>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</si>
  <si>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</si>
  <si>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</si>
  <si>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</si>
  <si>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</si>
  <si>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</si>
  <si>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</si>
  <si>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</si>
  <si>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</si>
  <si>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</si>
  <si>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</si>
  <si>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</si>
  <si>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</si>
  <si>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</si>
  <si>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</si>
  <si>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</si>
  <si>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</si>
  <si>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</si>
  <si>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</si>
  <si>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</si>
  <si>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</si>
  <si>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</si>
  <si>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</si>
  <si>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</si>
  <si>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</si>
  <si>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</si>
  <si>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</si>
  <si>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</si>
  <si>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</si>
  <si>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</si>
  <si>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</si>
  <si>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</si>
  <si>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</si>
  <si>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</si>
  <si>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</si>
  <si>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</si>
  <si>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</si>
  <si>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</si>
  <si>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</si>
  <si>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</si>
  <si>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</si>
  <si>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</si>
  <si>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</si>
  <si>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</si>
  <si>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</si>
  <si>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</si>
  <si>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</si>
  <si>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</si>
  <si>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</si>
  <si>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</si>
  <si>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</si>
  <si>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</si>
  <si>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</si>
  <si>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</si>
  <si>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</si>
  <si>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</si>
  <si>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</si>
  <si>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</si>
  <si>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</si>
  <si>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</si>
  <si>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</si>
  <si>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</si>
  <si>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</si>
  <si>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</si>
  <si>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</si>
  <si>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</si>
  <si>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</si>
  <si>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</si>
  <si>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</si>
  <si>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</si>
  <si>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</si>
  <si>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</si>
  <si>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</si>
  <si>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</si>
  <si>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</si>
  <si>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</si>
  <si>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</si>
  <si>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</si>
  <si>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</si>
  <si>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</si>
  <si>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</si>
  <si>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</si>
  <si>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</si>
  <si>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</si>
  <si>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</si>
  <si>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</si>
  <si>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</si>
  <si>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</si>
  <si>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</si>
  <si>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</si>
  <si>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</si>
  <si>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</si>
  <si>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</si>
  <si>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</si>
  <si>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</si>
  <si>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</si>
  <si>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</si>
  <si>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</si>
  <si>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</si>
  <si>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</si>
  <si>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</si>
  <si>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</si>
  <si>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</si>
  <si>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</si>
  <si>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</si>
  <si>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</si>
  <si>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</si>
  <si>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</si>
  <si>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</si>
  <si>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</si>
  <si>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</si>
  <si>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</si>
  <si>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</si>
  <si>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</si>
  <si>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</si>
  <si>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</si>
  <si>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</si>
  <si>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</si>
  <si>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</si>
  <si>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</si>
  <si>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</si>
  <si>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</si>
  <si>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</si>
  <si>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</si>
  <si>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</si>
  <si>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</si>
  <si>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</si>
  <si>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</si>
  <si>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</si>
  <si>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</si>
  <si>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</si>
  <si>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</si>
  <si>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</si>
  <si>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</si>
  <si>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</si>
  <si>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</si>
  <si>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</si>
  <si>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</si>
  <si>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</si>
  <si>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</si>
  <si>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</si>
  <si>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</si>
  <si>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</si>
  <si>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</si>
  <si>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</si>
  <si>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</si>
  <si>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</si>
  <si>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</si>
  <si>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</si>
  <si>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</si>
  <si>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</si>
  <si>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</si>
  <si>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</si>
  <si>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</si>
  <si>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</si>
  <si>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</si>
  <si>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</si>
  <si>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</si>
  <si>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</si>
  <si>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</si>
  <si>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</si>
  <si>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</si>
  <si>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</si>
  <si>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</si>
  <si>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</si>
  <si>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</si>
  <si>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</si>
  <si>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</si>
  <si>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</si>
  <si>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</si>
  <si>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Dos cuadriláteros como lo que se muestran en la imagen adjunta en la observación, es importante marcar todo como se indica. </t>
  </si>
  <si>
    <t xml:space="preserve">Dos rectángulos con las medidas que se muestran en la imagen adjunta en la observación. </t>
  </si>
  <si>
    <t xml:space="preserve">Dos triángulos como los que se muestran en la imagen, marcar el ángulo y lados tan y como se indica. </t>
  </si>
  <si>
    <t xml:space="preserve">Dos decágonos regulares ( polígono de 10 lados, todos los lados de la misma medida) como los que se muestran en la imagen adjunta en la observación, con las medidas indicadas. </t>
  </si>
  <si>
    <t xml:space="preserve">Dos hexágonos regulares, con las medidas que se muestran en la imagen adjunta en la observación. </t>
  </si>
  <si>
    <t xml:space="preserve">Dos polígonos regulares uno menos y otro mayor, puede tomaarsen los dados en la imagen adjunta en la observación. </t>
  </si>
  <si>
    <t xml:space="preserve">Dos endecágonos regulares ( polígono de 11 lados)  con las medidas que se muestran en la imagen adjunta en la observación. </t>
  </si>
  <si>
    <t>MA_09_09_RE160</t>
  </si>
  <si>
    <t>Los métodos de razonamiento y la semejanza</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</si>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</sst>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423795</xdr:colOff>
      <xdr:row>11</xdr:row>
      <xdr:rowOff>250031</xdr:rowOff>
    </xdr:from>
    <xdr:to>
      <xdr:col>10</xdr:col>
      <xdr:colOff>1905000</xdr:colOff>
      <xdr:row>11</xdr:row>
      <xdr:rowOff>857249</xdr:rowOff>
    </xdr:to>
    <xdr:pic>
      <xdr:nvPicPr>
        <xdr:cNvPr id="2" name="1 Imagen"/>
        <xdr:cNvPicPr>
          <a:picLocks noChangeAspect="1"/>
        </xdr:cNvPicPr>
      </xdr:nvPicPr>
      <xdr:blipFill rotWithShape="1">
        <a:blip xmlns:r="http://schemas.openxmlformats.org/officeDocument/2006/relationships" r:embed="rId1"/>
        <a:srcRect l="24295" t="33533" r="4528" b="27563"/>
        <a:stretch/>
      </xdr:blipFill>
      <xdr:spPr>
        <a:xfrm>
          <a:off x="16771076" y="4560094"/>
          <a:ext cx="1481205" cy="607218"/>
        </a:xfrm>
        <a:prstGeom prst="rect">
          <a:avLst/>
        </a:prstGeom>
      </xdr:spPr>
    </xdr:pic>
    <xdr:clientData/>
  </xdr:twoCellAnchor>
  <xdr:twoCellAnchor editAs="oneCell">
    <xdr:from>
      <xdr:col>10</xdr:col>
      <xdr:colOff>21048</xdr:colOff>
      <xdr:row>9</xdr:row>
      <xdr:rowOff>369093</xdr:rowOff>
    </xdr:from>
    <xdr:to>
      <xdr:col>10</xdr:col>
      <xdr:colOff>1940719</xdr:colOff>
      <xdr:row>9</xdr:row>
      <xdr:rowOff>1083468</xdr:rowOff>
    </xdr:to>
    <xdr:pic>
      <xdr:nvPicPr>
        <xdr:cNvPr id="7" name="6 Imagen"/>
        <xdr:cNvPicPr>
          <a:picLocks noChangeAspect="1"/>
        </xdr:cNvPicPr>
      </xdr:nvPicPr>
      <xdr:blipFill rotWithShape="1">
        <a:blip xmlns:r="http://schemas.openxmlformats.org/officeDocument/2006/relationships" r:embed="rId2"/>
        <a:srcRect l="27835" t="29952" r="2941" b="35701"/>
        <a:stretch/>
      </xdr:blipFill>
      <xdr:spPr>
        <a:xfrm>
          <a:off x="16368329" y="2524124"/>
          <a:ext cx="1919671" cy="714375"/>
        </a:xfrm>
        <a:prstGeom prst="rect">
          <a:avLst/>
        </a:prstGeom>
      </xdr:spPr>
    </xdr:pic>
    <xdr:clientData/>
  </xdr:twoCellAnchor>
  <xdr:twoCellAnchor editAs="oneCell">
    <xdr:from>
      <xdr:col>10</xdr:col>
      <xdr:colOff>240508</xdr:colOff>
      <xdr:row>10</xdr:row>
      <xdr:rowOff>119061</xdr:rowOff>
    </xdr:from>
    <xdr:to>
      <xdr:col>10</xdr:col>
      <xdr:colOff>1309689</xdr:colOff>
      <xdr:row>10</xdr:row>
      <xdr:rowOff>833436</xdr:rowOff>
    </xdr:to>
    <xdr:pic>
      <xdr:nvPicPr>
        <xdr:cNvPr id="8" name="7 Imagen"/>
        <xdr:cNvPicPr>
          <a:picLocks noChangeAspect="1"/>
        </xdr:cNvPicPr>
      </xdr:nvPicPr>
      <xdr:blipFill rotWithShape="1">
        <a:blip xmlns:r="http://schemas.openxmlformats.org/officeDocument/2006/relationships" r:embed="rId3"/>
        <a:srcRect l="27469" t="28812" r="17714" b="22353"/>
        <a:stretch/>
      </xdr:blipFill>
      <xdr:spPr>
        <a:xfrm>
          <a:off x="16587789" y="3583780"/>
          <a:ext cx="1069181" cy="714375"/>
        </a:xfrm>
        <a:prstGeom prst="rect">
          <a:avLst/>
        </a:prstGeom>
      </xdr:spPr>
    </xdr:pic>
    <xdr:clientData/>
  </xdr:twoCellAnchor>
  <xdr:twoCellAnchor editAs="oneCell">
    <xdr:from>
      <xdr:col>10</xdr:col>
      <xdr:colOff>265905</xdr:colOff>
      <xdr:row>12</xdr:row>
      <xdr:rowOff>154781</xdr:rowOff>
    </xdr:from>
    <xdr:to>
      <xdr:col>10</xdr:col>
      <xdr:colOff>1619250</xdr:colOff>
      <xdr:row>12</xdr:row>
      <xdr:rowOff>892969</xdr:rowOff>
    </xdr:to>
    <xdr:pic>
      <xdr:nvPicPr>
        <xdr:cNvPr id="9" name="8 Imagen"/>
        <xdr:cNvPicPr>
          <a:picLocks noChangeAspect="1"/>
        </xdr:cNvPicPr>
      </xdr:nvPicPr>
      <xdr:blipFill rotWithShape="1">
        <a:blip xmlns:r="http://schemas.openxmlformats.org/officeDocument/2006/relationships" r:embed="rId4"/>
        <a:srcRect l="21121" t="20836" r="13075" b="31306"/>
        <a:stretch/>
      </xdr:blipFill>
      <xdr:spPr>
        <a:xfrm>
          <a:off x="16613186" y="5441156"/>
          <a:ext cx="1353345" cy="738188"/>
        </a:xfrm>
        <a:prstGeom prst="rect">
          <a:avLst/>
        </a:prstGeom>
      </xdr:spPr>
    </xdr:pic>
    <xdr:clientData/>
  </xdr:twoCellAnchor>
  <xdr:twoCellAnchor editAs="oneCell">
    <xdr:from>
      <xdr:col>10</xdr:col>
      <xdr:colOff>285750</xdr:colOff>
      <xdr:row>13</xdr:row>
      <xdr:rowOff>225110</xdr:rowOff>
    </xdr:from>
    <xdr:to>
      <xdr:col>10</xdr:col>
      <xdr:colOff>1643062</xdr:colOff>
      <xdr:row>13</xdr:row>
      <xdr:rowOff>976312</xdr:rowOff>
    </xdr:to>
    <xdr:pic>
      <xdr:nvPicPr>
        <xdr:cNvPr id="3" name="2 Imagen"/>
        <xdr:cNvPicPr>
          <a:picLocks noChangeAspect="1"/>
        </xdr:cNvPicPr>
      </xdr:nvPicPr>
      <xdr:blipFill rotWithShape="1">
        <a:blip xmlns:r="http://schemas.openxmlformats.org/officeDocument/2006/relationships" r:embed="rId5"/>
        <a:srcRect l="8546" t="19534" r="20645" b="28214"/>
        <a:stretch/>
      </xdr:blipFill>
      <xdr:spPr>
        <a:xfrm>
          <a:off x="16633031" y="6571141"/>
          <a:ext cx="1357312" cy="751202"/>
        </a:xfrm>
        <a:prstGeom prst="rect">
          <a:avLst/>
        </a:prstGeom>
      </xdr:spPr>
    </xdr:pic>
    <xdr:clientData/>
  </xdr:twoCellAnchor>
  <xdr:twoCellAnchor editAs="oneCell">
    <xdr:from>
      <xdr:col>10</xdr:col>
      <xdr:colOff>264628</xdr:colOff>
      <xdr:row>14</xdr:row>
      <xdr:rowOff>79375</xdr:rowOff>
    </xdr:from>
    <xdr:to>
      <xdr:col>10</xdr:col>
      <xdr:colOff>1361280</xdr:colOff>
      <xdr:row>14</xdr:row>
      <xdr:rowOff>892968</xdr:rowOff>
    </xdr:to>
    <xdr:pic>
      <xdr:nvPicPr>
        <xdr:cNvPr id="4" name="3 Imagen"/>
        <xdr:cNvPicPr>
          <a:picLocks noChangeAspect="1"/>
        </xdr:cNvPicPr>
      </xdr:nvPicPr>
      <xdr:blipFill rotWithShape="1">
        <a:blip xmlns:r="http://schemas.openxmlformats.org/officeDocument/2006/relationships" r:embed="rId6"/>
        <a:srcRect l="10744" t="24254" r="33952" b="21214"/>
        <a:stretch/>
      </xdr:blipFill>
      <xdr:spPr>
        <a:xfrm>
          <a:off x="16615878" y="7477125"/>
          <a:ext cx="1096652" cy="813593"/>
        </a:xfrm>
        <a:prstGeom prst="rect">
          <a:avLst/>
        </a:prstGeom>
      </xdr:spPr>
    </xdr:pic>
    <xdr:clientData/>
  </xdr:twoCellAnchor>
  <xdr:twoCellAnchor editAs="oneCell">
    <xdr:from>
      <xdr:col>10</xdr:col>
      <xdr:colOff>587374</xdr:colOff>
      <xdr:row>15</xdr:row>
      <xdr:rowOff>72122</xdr:rowOff>
    </xdr:from>
    <xdr:to>
      <xdr:col>10</xdr:col>
      <xdr:colOff>1936749</xdr:colOff>
      <xdr:row>15</xdr:row>
      <xdr:rowOff>921409</xdr:rowOff>
    </xdr:to>
    <xdr:pic>
      <xdr:nvPicPr>
        <xdr:cNvPr id="5" name="4 Imagen"/>
        <xdr:cNvPicPr>
          <a:picLocks noChangeAspect="1"/>
        </xdr:cNvPicPr>
      </xdr:nvPicPr>
      <xdr:blipFill rotWithShape="1">
        <a:blip xmlns:r="http://schemas.openxmlformats.org/officeDocument/2006/relationships" r:embed="rId7"/>
        <a:srcRect l="15638" t="17778" r="23938" b="33581"/>
        <a:stretch/>
      </xdr:blipFill>
      <xdr:spPr>
        <a:xfrm>
          <a:off x="16938624" y="8454122"/>
          <a:ext cx="1349375" cy="8492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B10" sqref="B10: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t="s">
        <v>197</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MA_09_09_RE160_IMG01n.png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189</v>
      </c>
      <c r="K10" s="64"/>
      <c r="O10" s="2" t="str">
        <f>'Definición técnica de imagenes'!A12</f>
        <v>M12D</v>
      </c>
    </row>
    <row r="11" spans="1:16" s="11" customFormat="1" ht="66.75" customHeight="1" x14ac:dyDescent="0.25">
      <c r="A11" s="12" t="str">
        <f>IF(OR(B11&lt;&gt;"",J11&lt;&gt;""),CONCATENATE(LEFT(A10,3),IF(MID(A10,4,2)+1&lt;10,CONCATENATE("0",MID(A10,4,2)+1))),"")</f>
        <v>IMG02</v>
      </c>
      <c r="B11" s="62" t="s">
        <v>197</v>
      </c>
      <c r="C11" s="20" t="str">
        <f>IF(OR(B11&lt;&gt;"",J11&lt;&gt;""),IF($G$4="Recurso",CONCATENATE($G$4," ",$G$5),$G$4),"")</f>
        <v>Recurso M5A</v>
      </c>
      <c r="D11" s="63" t="s">
        <v>187</v>
      </c>
      <c r="E11" s="63" t="s">
        <v>155</v>
      </c>
      <c r="F11" s="13" t="str">
        <f ca="1">IF(OR(B11&lt;&gt;"",J11&lt;&gt;""),CONCATENATE($C$7,"_",$A11,IF($G$4="Cuaderno de Estudio","_small",CONCATENATE(IF(I11="","","n"),IF(LEFT($G$5,1)="F",".jpg",".png")))),"")</f>
        <v>MA_09_09_RE160_IMG02n.png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MA_09_09_RE160_IMG02a.png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76.5" customHeight="1" x14ac:dyDescent="0.25">
      <c r="A12" s="12" t="str">
        <f t="shared" ref="A12:A18" si="3">IF(OR(B12&lt;&gt;"",J12&lt;&gt;""),CONCATENATE(LEFT(A11,3),IF(MID(A11,4,2)+1&lt;10,CONCATENATE("0",MID(A11,4,2)+1))),"")</f>
        <v>IMG03</v>
      </c>
      <c r="B12" s="62" t="s">
        <v>197</v>
      </c>
      <c r="C12" s="20" t="str">
        <f t="shared" si="0"/>
        <v>Recurso M5A</v>
      </c>
      <c r="D12" s="63" t="s">
        <v>187</v>
      </c>
      <c r="E12" s="63" t="s">
        <v>155</v>
      </c>
      <c r="F12" s="13" t="str">
        <f t="shared" ref="F12:F74" ca="1" si="4">IF(OR(B12&lt;&gt;"",J12&lt;&gt;""),CONCATENATE($C$7,"_",$A12,IF($G$4="Cuaderno de Estudio","_small",CONCATENATE(IF(I12="","","n"),IF(LEFT($G$5,1)="F",".jpg",".png")))),"")</f>
        <v>MA_09_09_RE160_IMG03n.png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MA_09_09_RE160_IMG03a.png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188</v>
      </c>
      <c r="K12" s="64"/>
      <c r="O12" s="2" t="str">
        <f>'Definición técnica de imagenes'!A18</f>
        <v>Diaporama F1</v>
      </c>
    </row>
    <row r="13" spans="1:16" s="11" customFormat="1" ht="83.25" customHeight="1" x14ac:dyDescent="0.25">
      <c r="A13" s="12" t="str">
        <f t="shared" si="3"/>
        <v>IMG04</v>
      </c>
      <c r="B13" s="62" t="s">
        <v>197</v>
      </c>
      <c r="C13" s="20" t="str">
        <f t="shared" si="0"/>
        <v>Recurso M5A</v>
      </c>
      <c r="D13" s="63" t="s">
        <v>187</v>
      </c>
      <c r="E13" s="63" t="s">
        <v>155</v>
      </c>
      <c r="F13" s="13" t="str">
        <f t="shared" ca="1" si="4"/>
        <v>MA_09_09_RE160_IMG04n.png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85.5" customHeight="1" x14ac:dyDescent="0.25">
      <c r="A14" s="12" t="str">
        <f t="shared" si="3"/>
        <v>IMG05</v>
      </c>
      <c r="B14" s="62" t="s">
        <v>197</v>
      </c>
      <c r="C14" s="20" t="str">
        <f t="shared" si="0"/>
        <v>Recurso M5A</v>
      </c>
      <c r="D14" s="63" t="s">
        <v>187</v>
      </c>
      <c r="E14" s="63" t="s">
        <v>155</v>
      </c>
      <c r="F14" s="13" t="str">
        <f t="shared" ca="1" si="4"/>
        <v>MA_09_09_RE160_IMG05n.png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MA_09_09_RE160_IMG05a.png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6"/>
      <c r="O14" s="2" t="str">
        <f>'Definición técnica de imagenes'!A22</f>
        <v>F6</v>
      </c>
    </row>
    <row r="15" spans="1:16" s="11" customFormat="1" ht="77.25" customHeight="1" x14ac:dyDescent="0.25">
      <c r="A15" s="12" t="str">
        <f t="shared" si="3"/>
        <v>IMG06</v>
      </c>
      <c r="B15" s="62" t="s">
        <v>197</v>
      </c>
      <c r="C15" s="20" t="str">
        <f t="shared" si="0"/>
        <v>Recurso M5A</v>
      </c>
      <c r="D15" s="63" t="s">
        <v>187</v>
      </c>
      <c r="E15" s="63" t="s">
        <v>155</v>
      </c>
      <c r="F15" s="13" t="str">
        <f t="shared" ca="1" si="4"/>
        <v>MA_09_09_RE160_IMG06n.png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MA_09_09_RE160_IMG06a.png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193</v>
      </c>
      <c r="K15" s="66"/>
      <c r="O15" s="2" t="str">
        <f>'Definición técnica de imagenes'!A24</f>
        <v>F6B</v>
      </c>
    </row>
    <row r="16" spans="1:16" s="11" customFormat="1" ht="90.75" customHeight="1" x14ac:dyDescent="0.3">
      <c r="A16" s="12" t="str">
        <f t="shared" si="3"/>
        <v>IMG07</v>
      </c>
      <c r="B16" s="62" t="s">
        <v>197</v>
      </c>
      <c r="C16" s="20" t="str">
        <f t="shared" si="0"/>
        <v>Recurso M5A</v>
      </c>
      <c r="D16" s="63" t="s">
        <v>187</v>
      </c>
      <c r="E16" s="63" t="s">
        <v>155</v>
      </c>
      <c r="F16" s="13" t="str">
        <f t="shared" ca="1" si="4"/>
        <v>MA_09_09_RE160_IMG07n.png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MA_09_09_RE160_IMG07a.png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6" t="s">
        <v>194</v>
      </c>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2016-04-03T20:23:44Z</dcterms:modified>
</cp:coreProperties>
</file>