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<sst xmlns="http://schemas.openxmlformats.org/spreadsheetml/2006/main" count="387" uniqueCount="194">
  <si>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</si>
  <si>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</si>
  <si>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</si>
  <si>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</si>
  <si>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</si>
  <si>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</si>
  <si>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</si>
  <si>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</si>
  <si>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</si>
  <si>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</si>
  <si>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</si>
  <si>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</si>
  <si>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</si>
  <si>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</si>
  <si>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</si>
  <si>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</si>
  <si>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</si>
  <si>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</si>
  <si>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</si>
  <si>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</si>
  <si>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</si>
  <si>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</si>
  <si>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</si>
  <si>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</si>
  <si>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</si>
  <si>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</si>
  <si>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</si>
  <si>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</si>
  <si>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</si>
  <si>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</si>
  <si>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</si>
  <si>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</si>
  <si>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</si>
  <si>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</si>
  <si>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</si>
  <si>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</si>
  <si>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</si>
  <si>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</si>
  <si>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</si>
  <si>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</si>
  <si>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</si>
  <si>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</si>
  <si>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</si>
  <si>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</si>
  <si>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</si>
  <si>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</si>
  <si>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</si>
  <si>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</si>
  <si>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</si>
  <si>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</si>
  <si>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</si>
  <si>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</si>
  <si>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</si>
  <si>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</si>
  <si>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</si>
  <si>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</si>
  <si>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</si>
  <si>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</si>
  <si>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</si>
  <si>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</si>
  <si>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</si>
  <si>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</si>
  <si>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</si>
  <si>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</si>
  <si>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</si>
  <si>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</si>
  <si>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</si>
  <si>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</si>
  <si>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</si>
  <si>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</si>
  <si>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</si>
  <si>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</si>
  <si>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</si>
  <si>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</si>
  <si>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</si>
  <si>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</si>
  <si>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</si>
  <si>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</si>
  <si>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</si>
  <si>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</si>
  <si>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</si>
  <si>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</si>
  <si>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</si>
  <si>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</si>
  <si>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</si>
  <si>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</si>
  <si>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</si>
  <si>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</si>
  <si>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</si>
  <si>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</si>
  <si>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</si>
  <si>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</si>
  <si>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</si>
  <si>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</si>
  <si>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</si>
  <si>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</si>
  <si>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</si>
  <si>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</si>
  <si>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</si>
  <si>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</si>
  <si>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</si>
  <si>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</si>
  <si>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</si>
  <si>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</si>
  <si>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</si>
  <si>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</si>
  <si>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</si>
  <si>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</si>
  <si>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</si>
  <si>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</si>
  <si>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</si>
  <si>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</si>
  <si>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</si>
  <si>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</si>
  <si>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</si>
  <si>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</si>
  <si>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</si>
  <si>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</si>
  <si>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</si>
  <si>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</si>
  <si>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</si>
  <si>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</si>
  <si>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</si>
  <si>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</si>
  <si>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</si>
  <si>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</si>
  <si>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</si>
  <si>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</si>
  <si>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</si>
  <si>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</si>
  <si>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</si>
  <si>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</si>
  <si>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</si>
  <si>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</si>
  <si>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</si>
  <si>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</si>
  <si>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</si>
  <si>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</si>
  <si>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</si>
  <si>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</si>
  <si>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</si>
  <si>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</si>
  <si>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</si>
  <si>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</si>
  <si>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</si>
  <si>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</si>
  <si>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</si>
  <si>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</si>
  <si>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</si>
  <si>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</si>
  <si>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</si>
  <si>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</si>
  <si>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</si>
  <si>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</si>
  <si>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</si>
  <si>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</si>
  <si>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</si>
  <si>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</si>
  <si>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</si>
  <si>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</si>
  <si>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</si>
  <si>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</si>
  <si>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</si>
  <si>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</si>
  <si>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</si>
  <si>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</si>
  <si>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</si>
  <si>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</si>
  <si>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</si>
  <si>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</si>
  <si>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</si>
  <si>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</si>
  <si>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</si>
  <si>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</si>
  <si>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</si>
  <si>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</si>
  <si>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</si>
  <si>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</si>
  <si>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</si>
  <si>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</si>
  <si>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</si>
  <si>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</si>
  <si>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</si>
  <si>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</si>
  <si>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</si>
  <si>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</si>
  <si>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</si>
  <si>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</si>
  <si>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MA_09_09_REC210</t>
  </si>
  <si>
    <t>triángulo rectángulo con las medidas indicadas en la imagen de referencia</t>
  </si>
  <si>
    <t>ver observaciones</t>
  </si>
  <si>
    <t>Ilustración</t>
  </si>
  <si>
    <t>dos triángulos rectángulos con las medidas indicadas</t>
  </si>
  <si>
    <t>igual a la imagen 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</si>
</sst>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468505</xdr:colOff>
      <xdr:row>9</xdr:row>
      <xdr:rowOff>321192</xdr:rowOff>
    </xdr:from>
    <xdr:to>
      <xdr:col>15</xdr:col>
      <xdr:colOff>547798</xdr:colOff>
      <xdr:row>9</xdr:row>
      <xdr:rowOff>1683489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27139" y="2458779"/>
          <a:ext cx="2338711" cy="1362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711461</xdr:colOff>
      <xdr:row>10</xdr:row>
      <xdr:rowOff>121832</xdr:rowOff>
    </xdr:from>
    <xdr:to>
      <xdr:col>10</xdr:col>
      <xdr:colOff>2168819</xdr:colOff>
      <xdr:row>10</xdr:row>
      <xdr:rowOff>1782504</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70095" y="4164419"/>
          <a:ext cx="1457358" cy="16606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254738</xdr:colOff>
      <xdr:row>12</xdr:row>
      <xdr:rowOff>1866726</xdr:rowOff>
    </xdr:from>
    <xdr:to>
      <xdr:col>15</xdr:col>
      <xdr:colOff>773740</xdr:colOff>
      <xdr:row>14</xdr:row>
      <xdr:rowOff>17055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13372" y="9719313"/>
          <a:ext cx="2778420" cy="1960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611911</xdr:colOff>
      <xdr:row>14</xdr:row>
      <xdr:rowOff>243661</xdr:rowOff>
    </xdr:from>
    <xdr:to>
      <xdr:col>15</xdr:col>
      <xdr:colOff>258948</xdr:colOff>
      <xdr:row>14</xdr:row>
      <xdr:rowOff>1666430</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70545" y="11906248"/>
          <a:ext cx="1906455" cy="1422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6" zoomScaleNormal="86"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190</v>
      </c>
      <c r="C10" s="20" t="str">
        <f t="shared" ref="C10:C41" si="0">IF(OR(B10&lt;&gt;"",J10&lt;&gt;""),IF($G$4="Recurso",CONCATENATE($G$4," ",$G$5),$G$4),"")</f>
        <v>Recurso F13B</v>
      </c>
      <c r="D10" s="63" t="s">
        <v>191</v>
      </c>
      <c r="E10" s="63" t="s">
        <v>168</v>
      </c>
      <c r="F10" s="13" t="str">
        <f t="shared" ref="F10" ca="1" si="1">IF(OR(B10&lt;&gt;"",J10&lt;&gt;""),CONCATENATE($C$7,"_",$A10,IF($G$4="Cuaderno de Estudio","_small",CONCATENATE(IF(I10="","","n"),IF(LEFT($G$5,1)="F",".jpg",".png")))),"")</f>
        <v>MA_09_09_REC210_IMG01.jpg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190</v>
      </c>
      <c r="C11" s="20" t="str">
        <f t="shared" si="0"/>
        <v>Recurso F13B</v>
      </c>
      <c r="D11" s="63" t="s">
        <v>191</v>
      </c>
      <c r="E11" s="63" t="s">
        <v>168</v>
      </c>
      <c r="F11" s="13" t="str">
        <f t="shared" ref="F11:F74" ca="1" si="4">IF(OR(B11&lt;&gt;"",J11&lt;&gt;""),CONCATENATE($C$7,"_",$A11,IF($G$4="Cuaderno de Estudio","_small",CONCATENATE(IF(I11="","","n"),IF(LEFT($G$5,1)="F",".jpg",".png")))),"")</f>
        <v>MA_09_09_REC210_IMG02.jpg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0" customHeight="1" x14ac:dyDescent="0.25">
      <c r="A12" s="12" t="str">
        <f t="shared" si="3"/>
        <v>IMG03</v>
      </c>
      <c r="B12" s="62" t="s">
        <v>190</v>
      </c>
      <c r="C12" s="20" t="str">
        <f t="shared" si="0"/>
        <v>Recurso F13B</v>
      </c>
      <c r="D12" s="63" t="s">
        <v>191</v>
      </c>
      <c r="E12" s="63" t="s">
        <v>168</v>
      </c>
      <c r="F12" s="13" t="str">
        <f t="shared" ca="1" si="4"/>
        <v>MA_09_09_REC210_IMG03.jpg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50" customHeight="1" x14ac:dyDescent="0.25">
      <c r="A13" s="12" t="str">
        <f t="shared" si="3"/>
        <v>IMG04</v>
      </c>
      <c r="B13" s="62" t="s">
        <v>190</v>
      </c>
      <c r="C13" s="20" t="str">
        <f t="shared" si="0"/>
        <v>Recurso F13B</v>
      </c>
      <c r="D13" s="63" t="s">
        <v>191</v>
      </c>
      <c r="E13" s="63" t="s">
        <v>168</v>
      </c>
      <c r="F13" s="13" t="str">
        <f t="shared" ca="1" si="4"/>
        <v>MA_09_09_REC210_IMG04.jpg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50" customHeight="1" x14ac:dyDescent="0.25">
      <c r="A14" s="12" t="str">
        <f t="shared" si="3"/>
        <v>IMG05</v>
      </c>
      <c r="B14" s="62" t="s">
        <v>190</v>
      </c>
      <c r="C14" s="20" t="str">
        <f t="shared" si="0"/>
        <v>Recurso F13B</v>
      </c>
      <c r="D14" s="63" t="s">
        <v>191</v>
      </c>
      <c r="E14" s="63" t="s">
        <v>168</v>
      </c>
      <c r="F14" s="13" t="str">
        <f t="shared" ca="1" si="4"/>
        <v>MA_09_09_REC210_IMG05.jpg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189</v>
      </c>
      <c r="K14" s="64"/>
      <c r="O14" s="2" t="str">
        <f>'Definición técnica de imagenes'!A22</f>
        <v>F6</v>
      </c>
    </row>
    <row r="15" spans="1:16" s="11" customFormat="1" ht="150" customHeight="1" x14ac:dyDescent="0.25">
      <c r="A15" s="12" t="str">
        <f t="shared" si="3"/>
        <v>IMG06</v>
      </c>
      <c r="B15" s="62" t="s">
        <v>190</v>
      </c>
      <c r="C15" s="20" t="str">
        <f t="shared" si="0"/>
        <v>Recurso F13B</v>
      </c>
      <c r="D15" s="63" t="s">
        <v>191</v>
      </c>
      <c r="E15" s="63" t="s">
        <v>168</v>
      </c>
      <c r="F15" s="13" t="str">
        <f t="shared" ca="1" si="4"/>
        <v>MA_09_09_REC210_IMG06.jpg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189</v>
      </c>
      <c r="K15" s="66"/>
      <c r="O15" s="2" t="str">
        <f>'Definición técnica de imagenes'!A24</f>
        <v>F6B</v>
      </c>
    </row>
    <row r="16" spans="1:16" s="11" customFormat="1" ht="150"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2016-04-03T16:41:54Z</dcterms:modified>
</cp:coreProperties>
</file>