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H17" i="1" s="1"/>
  <c r="I18" i="1"/>
  <c r="H18" i="1" s="1"/>
  <c r="I19" i="1"/>
  <c r="H19" i="1" s="1"/>
  <c r="I20" i="1"/>
  <c r="H20" i="1" s="1"/>
  <c r="I21" i="1"/>
  <c r="H21" i="1" s="1"/>
  <c r="I22" i="1"/>
  <c r="H22" i="1" s="1"/>
  <c r="I23" i="1"/>
  <c r="I24" i="1"/>
  <c r="H24" i="1" s="1"/>
  <c r="I25" i="1"/>
  <c r="H25" i="1" s="1"/>
  <c r="I26" i="1"/>
  <c r="H26" i="1" s="1"/>
  <c r="I27" i="1"/>
  <c r="I28" i="1"/>
  <c r="H28" i="1" s="1"/>
  <c r="I29" i="1"/>
  <c r="H29" i="1" s="1"/>
  <c r="I30" i="1"/>
  <c r="H30" i="1" s="1"/>
  <c r="I31" i="1"/>
  <c r="I32" i="1"/>
  <c r="H32" i="1" s="1"/>
  <c r="I33" i="1"/>
  <c r="H33" i="1" s="1"/>
  <c r="I34" i="1"/>
  <c r="H34" i="1" s="1"/>
  <c r="I35" i="1"/>
  <c r="I36" i="1"/>
  <c r="H36" i="1" s="1"/>
  <c r="I37" i="1"/>
  <c r="H37" i="1" s="1"/>
  <c r="I38" i="1"/>
  <c r="H38" i="1" s="1"/>
  <c r="I39" i="1"/>
  <c r="I40" i="1"/>
  <c r="H40" i="1" s="1"/>
  <c r="I41" i="1"/>
  <c r="H41" i="1" s="1"/>
  <c r="I42" i="1"/>
  <c r="H42" i="1" s="1"/>
  <c r="I43" i="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H43" i="1"/>
  <c r="F42" i="1"/>
  <c r="G42" i="1" s="1"/>
  <c r="F41" i="1"/>
  <c r="G41" i="1" s="1"/>
  <c r="F40" i="1"/>
  <c r="G40" i="1" s="1"/>
  <c r="F39" i="1"/>
  <c r="G39" i="1" s="1"/>
  <c r="H39" i="1"/>
  <c r="F38" i="1"/>
  <c r="G38" i="1" s="1"/>
  <c r="F37" i="1"/>
  <c r="G37" i="1" s="1"/>
  <c r="F36" i="1"/>
  <c r="G36" i="1" s="1"/>
  <c r="F35" i="1"/>
  <c r="G35" i="1" s="1"/>
  <c r="H35" i="1"/>
  <c r="F34" i="1"/>
  <c r="G34" i="1" s="1"/>
  <c r="F33" i="1"/>
  <c r="G33" i="1" s="1"/>
  <c r="F32" i="1"/>
  <c r="G32" i="1" s="1"/>
  <c r="F31" i="1"/>
  <c r="G31" i="1" s="1"/>
  <c r="H31" i="1"/>
  <c r="F30" i="1"/>
  <c r="G30" i="1" s="1"/>
  <c r="F29" i="1"/>
  <c r="G29" i="1" s="1"/>
  <c r="F28" i="1"/>
  <c r="G28" i="1" s="1"/>
  <c r="F27" i="1"/>
  <c r="G27" i="1" s="1"/>
  <c r="H27" i="1"/>
  <c r="F26" i="1"/>
  <c r="G26" i="1" s="1"/>
  <c r="F25" i="1"/>
  <c r="G25" i="1" s="1"/>
  <c r="F24" i="1"/>
  <c r="G24" i="1" s="1"/>
  <c r="F23" i="1"/>
  <c r="G23" i="1" s="1"/>
  <c r="H23" i="1"/>
  <c r="F22" i="1"/>
  <c r="G22" i="1" s="1"/>
  <c r="F21" i="1"/>
  <c r="G21" i="1" s="1"/>
  <c r="F19" i="1"/>
  <c r="G19" i="1" s="1"/>
  <c r="A10" i="1"/>
  <c r="A11" i="1" s="1"/>
  <c r="A17" i="1"/>
  <c r="A18" i="1"/>
  <c r="F18" i="1"/>
  <c r="G18" i="1" s="1"/>
  <c r="F17" i="1"/>
  <c r="G17"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s="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H10" i="1"/>
  <c r="A12" i="1"/>
  <c r="A13" i="1" s="1"/>
  <c r="H11" i="1"/>
  <c r="F11" i="1"/>
  <c r="G11" i="1" s="1"/>
  <c r="H12" i="1" l="1"/>
  <c r="F12" i="1"/>
  <c r="G12" i="1" s="1"/>
  <c r="A14" i="1"/>
  <c r="H13" i="1"/>
  <c r="F13" i="1"/>
  <c r="G13" i="1" s="1"/>
  <c r="H14" i="1" l="1"/>
  <c r="A15" i="1"/>
  <c r="F14" i="1"/>
  <c r="G14" i="1" s="1"/>
  <c r="F15" i="1" l="1"/>
  <c r="G15" i="1" s="1"/>
  <c r="A16" i="1"/>
  <c r="H15" i="1"/>
  <c r="F16" i="1" l="1"/>
  <c r="G16" i="1" s="1"/>
  <c r="H16" i="1"/>
</calcChain>
</file>

<file path=xl/sharedStrings.xml><?xml version="1.0" encoding="utf-8"?>
<sst xmlns="http://schemas.openxmlformats.org/spreadsheetml/2006/main" count="385" uniqueCount="194">
  <si>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</si>
  <si>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</si>
  <si>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</si>
  <si>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</si>
  <si>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</si>
  <si>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</si>
  <si>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</si>
  <si>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</si>
  <si>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</si>
  <si>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</si>
  <si>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</si>
  <si>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</si>
  <si>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</si>
  <si>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</si>
  <si>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</si>
  <si>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</si>
  <si>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</si>
  <si>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</si>
  <si>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</si>
  <si>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</si>
  <si>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</si>
  <si>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</si>
  <si>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</si>
  <si>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</si>
  <si>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</si>
  <si>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</si>
  <si>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</si>
  <si>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</si>
  <si>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</si>
  <si>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</si>
  <si>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</si>
  <si>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</si>
  <si>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</si>
  <si>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</si>
  <si>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</si>
  <si>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</si>
  <si>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</si>
  <si>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</si>
  <si>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</si>
  <si>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</si>
  <si>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</si>
  <si>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</si>
  <si>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</si>
  <si>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</si>
  <si>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</si>
  <si>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</si>
  <si>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</si>
  <si>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</si>
  <si>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</si>
  <si>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</si>
  <si>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</si>
  <si>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</si>
  <si>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</si>
  <si>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</si>
  <si>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</si>
  <si>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</si>
  <si>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</si>
  <si>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</si>
  <si>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</si>
  <si>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</si>
  <si>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</si>
  <si>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</si>
  <si>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</si>
  <si>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</si>
  <si>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</si>
  <si>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</si>
  <si>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</si>
  <si>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</si>
  <si>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</si>
  <si>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</si>
  <si>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</si>
  <si>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</si>
  <si>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</si>
  <si>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</si>
  <si>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</si>
  <si>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</si>
  <si>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</si>
  <si>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</si>
  <si>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</si>
  <si>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</si>
  <si>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</si>
  <si>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</si>
  <si>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</si>
  <si>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</si>
  <si>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</si>
  <si>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</si>
  <si>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</si>
  <si>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</si>
  <si>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</si>
  <si>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</si>
  <si>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</si>
  <si>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</si>
  <si>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</si>
  <si>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</si>
  <si>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</si>
  <si>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</si>
  <si>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</si>
  <si>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</si>
  <si>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</si>
  <si>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</si>
  <si>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</si>
  <si>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</si>
  <si>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</si>
  <si>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</si>
  <si>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</si>
  <si>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</si>
  <si>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</si>
  <si>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</si>
  <si>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</si>
  <si>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</si>
  <si>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</si>
  <si>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</si>
  <si>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</si>
  <si>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</si>
  <si>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</si>
  <si>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</si>
  <si>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</si>
  <si>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</si>
  <si>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</si>
  <si>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</si>
  <si>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</si>
  <si>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</si>
  <si>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</si>
  <si>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</si>
  <si>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</si>
  <si>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</si>
  <si>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</si>
  <si>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</si>
  <si>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</si>
  <si>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</si>
  <si>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</si>
  <si>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</si>
  <si>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</si>
  <si>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</si>
  <si>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</si>
  <si>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</si>
  <si>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</si>
  <si>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</si>
  <si>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</si>
  <si>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</si>
  <si>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</si>
  <si>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</si>
  <si>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</si>
  <si>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</si>
  <si>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</si>
  <si>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</si>
  <si>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</si>
  <si>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</si>
  <si>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</si>
  <si>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</si>
  <si>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</si>
  <si>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</si>
  <si>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</si>
  <si>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</si>
  <si>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</si>
  <si>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</si>
  <si>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</si>
  <si>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</si>
  <si>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</si>
  <si>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</si>
  <si>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</si>
  <si>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</si>
  <si>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</si>
  <si>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</si>
  <si>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</si>
  <si>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</si>
  <si>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</si>
  <si>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</si>
  <si>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</si>
  <si>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</si>
  <si>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</si>
  <si>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</si>
  <si>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</si>
  <si>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</si>
  <si>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</si>
  <si>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</si>
  <si>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</si>
  <si>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</si>
  <si>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</si>
  <si>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</si>
  <si>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</si>
  <si>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</si>
  <si>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</si>
  <si>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</si>
  <si>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</si>
  <si>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</si>
  <si>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</si>
  <si>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</si>
  <si>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Lizzie Zambrano</t>
  </si>
  <si>
    <t>La semejanza de triángulos</t>
  </si>
  <si>
    <t>MA_09_09_CO_RE200</t>
  </si>
  <si>
    <t xml:space="preserve">Triángulo con las caracteristicas y nombres que se muestran en la imagen adjunta en la observación. </t>
  </si>
  <si>
    <t xml:space="preserve">Triángulos con las caracteristicas y nombres que se muestran en la imagen adjunta en la observación. </t>
  </si>
  <si>
    <t xml:space="preserve">Triángulos con las caracteristicas,nombres e información que se muestran en la imagen adjunta en la observación.  Niña y niño en las posiciones que se muestran en la imagen.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</si>
</sst>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430480</xdr:colOff>
      <xdr:row>9</xdr:row>
      <xdr:rowOff>190500</xdr:rowOff>
    </xdr:from>
    <xdr:to>
      <xdr:col>10</xdr:col>
      <xdr:colOff>1119188</xdr:colOff>
      <xdr:row>9</xdr:row>
      <xdr:rowOff>1133239</xdr:rowOff>
    </xdr:to>
    <xdr:pic>
      <xdr:nvPicPr>
        <xdr:cNvPr id="8" name="7 Imagen"/>
        <xdr:cNvPicPr>
          <a:picLocks noChangeAspect="1"/>
        </xdr:cNvPicPr>
      </xdr:nvPicPr>
      <xdr:blipFill rotWithShape="1">
        <a:blip xmlns:r="http://schemas.openxmlformats.org/officeDocument/2006/relationships" r:embed="rId1"/>
        <a:srcRect l="28202" t="16929" r="42009" b="28702"/>
        <a:stretch/>
      </xdr:blipFill>
      <xdr:spPr>
        <a:xfrm>
          <a:off x="16777761" y="2345531"/>
          <a:ext cx="688708" cy="942739"/>
        </a:xfrm>
        <a:prstGeom prst="rect">
          <a:avLst/>
        </a:prstGeom>
      </xdr:spPr>
    </xdr:pic>
    <xdr:clientData/>
  </xdr:twoCellAnchor>
  <xdr:twoCellAnchor editAs="oneCell">
    <xdr:from>
      <xdr:col>10</xdr:col>
      <xdr:colOff>726282</xdr:colOff>
      <xdr:row>10</xdr:row>
      <xdr:rowOff>79775</xdr:rowOff>
    </xdr:from>
    <xdr:to>
      <xdr:col>10</xdr:col>
      <xdr:colOff>1559718</xdr:colOff>
      <xdr:row>10</xdr:row>
      <xdr:rowOff>824915</xdr:rowOff>
    </xdr:to>
    <xdr:pic>
      <xdr:nvPicPr>
        <xdr:cNvPr id="9" name="8 Imagen"/>
        <xdr:cNvPicPr>
          <a:picLocks noChangeAspect="1"/>
        </xdr:cNvPicPr>
      </xdr:nvPicPr>
      <xdr:blipFill rotWithShape="1">
        <a:blip xmlns:r="http://schemas.openxmlformats.org/officeDocument/2006/relationships" r:embed="rId2"/>
        <a:srcRect l="4639" t="19045" r="48114" b="24632"/>
        <a:stretch/>
      </xdr:blipFill>
      <xdr:spPr>
        <a:xfrm>
          <a:off x="17073563" y="3544494"/>
          <a:ext cx="833436" cy="745140"/>
        </a:xfrm>
        <a:prstGeom prst="rect">
          <a:avLst/>
        </a:prstGeom>
      </xdr:spPr>
    </xdr:pic>
    <xdr:clientData/>
  </xdr:twoCellAnchor>
  <xdr:twoCellAnchor editAs="oneCell">
    <xdr:from>
      <xdr:col>10</xdr:col>
      <xdr:colOff>675521</xdr:colOff>
      <xdr:row>11</xdr:row>
      <xdr:rowOff>35716</xdr:rowOff>
    </xdr:from>
    <xdr:to>
      <xdr:col>10</xdr:col>
      <xdr:colOff>1571624</xdr:colOff>
      <xdr:row>11</xdr:row>
      <xdr:rowOff>952499</xdr:rowOff>
    </xdr:to>
    <xdr:pic>
      <xdr:nvPicPr>
        <xdr:cNvPr id="10" name="9 Imagen"/>
        <xdr:cNvPicPr>
          <a:picLocks noChangeAspect="1"/>
        </xdr:cNvPicPr>
      </xdr:nvPicPr>
      <xdr:blipFill rotWithShape="1">
        <a:blip xmlns:r="http://schemas.openxmlformats.org/officeDocument/2006/relationships" r:embed="rId3"/>
        <a:srcRect l="31377" t="22952" r="21010" b="12098"/>
        <a:stretch/>
      </xdr:blipFill>
      <xdr:spPr>
        <a:xfrm>
          <a:off x="17022802" y="4345779"/>
          <a:ext cx="896103" cy="916783"/>
        </a:xfrm>
        <a:prstGeom prst="rect">
          <a:avLst/>
        </a:prstGeom>
      </xdr:spPr>
    </xdr:pic>
    <xdr:clientData/>
  </xdr:twoCellAnchor>
  <xdr:twoCellAnchor editAs="oneCell">
    <xdr:from>
      <xdr:col>10</xdr:col>
      <xdr:colOff>833437</xdr:colOff>
      <xdr:row>12</xdr:row>
      <xdr:rowOff>251605</xdr:rowOff>
    </xdr:from>
    <xdr:to>
      <xdr:col>10</xdr:col>
      <xdr:colOff>1702594</xdr:colOff>
      <xdr:row>12</xdr:row>
      <xdr:rowOff>947616</xdr:rowOff>
    </xdr:to>
    <xdr:pic>
      <xdr:nvPicPr>
        <xdr:cNvPr id="11" name="10 Imagen"/>
        <xdr:cNvPicPr>
          <a:picLocks noChangeAspect="1"/>
        </xdr:cNvPicPr>
      </xdr:nvPicPr>
      <xdr:blipFill rotWithShape="1">
        <a:blip xmlns:r="http://schemas.openxmlformats.org/officeDocument/2006/relationships" r:embed="rId4"/>
        <a:srcRect l="21853" t="19045" r="16249" b="14866"/>
        <a:stretch/>
      </xdr:blipFill>
      <xdr:spPr>
        <a:xfrm>
          <a:off x="17180718" y="5585605"/>
          <a:ext cx="869157" cy="696011"/>
        </a:xfrm>
        <a:prstGeom prst="rect">
          <a:avLst/>
        </a:prstGeom>
      </xdr:spPr>
    </xdr:pic>
    <xdr:clientData/>
  </xdr:twoCellAnchor>
  <xdr:twoCellAnchor editAs="oneCell">
    <xdr:from>
      <xdr:col>10</xdr:col>
      <xdr:colOff>366989</xdr:colOff>
      <xdr:row>13</xdr:row>
      <xdr:rowOff>71438</xdr:rowOff>
    </xdr:from>
    <xdr:to>
      <xdr:col>10</xdr:col>
      <xdr:colOff>1285875</xdr:colOff>
      <xdr:row>13</xdr:row>
      <xdr:rowOff>1000126</xdr:rowOff>
    </xdr:to>
    <xdr:pic>
      <xdr:nvPicPr>
        <xdr:cNvPr id="12" name="11 Imagen"/>
        <xdr:cNvPicPr>
          <a:picLocks noChangeAspect="1"/>
        </xdr:cNvPicPr>
      </xdr:nvPicPr>
      <xdr:blipFill rotWithShape="1">
        <a:blip xmlns:r="http://schemas.openxmlformats.org/officeDocument/2006/relationships" r:embed="rId5"/>
        <a:srcRect l="29911" t="25557" r="24307" b="12748"/>
        <a:stretch/>
      </xdr:blipFill>
      <xdr:spPr>
        <a:xfrm>
          <a:off x="16714270" y="6465094"/>
          <a:ext cx="918886" cy="928688"/>
        </a:xfrm>
        <a:prstGeom prst="rect">
          <a:avLst/>
        </a:prstGeom>
      </xdr:spPr>
    </xdr:pic>
    <xdr:clientData/>
  </xdr:twoCellAnchor>
  <xdr:twoCellAnchor editAs="oneCell">
    <xdr:from>
      <xdr:col>10</xdr:col>
      <xdr:colOff>255841</xdr:colOff>
      <xdr:row>14</xdr:row>
      <xdr:rowOff>95249</xdr:rowOff>
    </xdr:from>
    <xdr:to>
      <xdr:col>10</xdr:col>
      <xdr:colOff>1310947</xdr:colOff>
      <xdr:row>14</xdr:row>
      <xdr:rowOff>988218</xdr:rowOff>
    </xdr:to>
    <xdr:pic>
      <xdr:nvPicPr>
        <xdr:cNvPr id="13" name="12 Imagen"/>
        <xdr:cNvPicPr>
          <a:picLocks noChangeAspect="1"/>
        </xdr:cNvPicPr>
      </xdr:nvPicPr>
      <xdr:blipFill rotWithShape="1">
        <a:blip xmlns:r="http://schemas.openxmlformats.org/officeDocument/2006/relationships" r:embed="rId6"/>
        <a:srcRect l="20389" t="27348" r="26382" b="12586"/>
        <a:stretch/>
      </xdr:blipFill>
      <xdr:spPr>
        <a:xfrm>
          <a:off x="16603122" y="7750968"/>
          <a:ext cx="1055106" cy="892969"/>
        </a:xfrm>
        <a:prstGeom prst="rect">
          <a:avLst/>
        </a:prstGeom>
      </xdr:spPr>
    </xdr:pic>
    <xdr:clientData/>
  </xdr:twoCellAnchor>
  <xdr:twoCellAnchor editAs="oneCell">
    <xdr:from>
      <xdr:col>10</xdr:col>
      <xdr:colOff>256846</xdr:colOff>
      <xdr:row>15</xdr:row>
      <xdr:rowOff>202406</xdr:rowOff>
    </xdr:from>
    <xdr:to>
      <xdr:col>10</xdr:col>
      <xdr:colOff>1815004</xdr:colOff>
      <xdr:row>15</xdr:row>
      <xdr:rowOff>964406</xdr:rowOff>
    </xdr:to>
    <xdr:pic>
      <xdr:nvPicPr>
        <xdr:cNvPr id="2" name="1 Imagen"/>
        <xdr:cNvPicPr>
          <a:picLocks noChangeAspect="1"/>
        </xdr:cNvPicPr>
      </xdr:nvPicPr>
      <xdr:blipFill rotWithShape="1">
        <a:blip xmlns:r="http://schemas.openxmlformats.org/officeDocument/2006/relationships" r:embed="rId7"/>
        <a:srcRect l="11232" t="31741" r="16371" b="21051"/>
        <a:stretch/>
      </xdr:blipFill>
      <xdr:spPr>
        <a:xfrm>
          <a:off x="16604127" y="8870156"/>
          <a:ext cx="1558158"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80" zoomScaleNormal="80" zoomScalePageLayoutView="140" workbookViewId="0">
      <pane ySplit="9" topLeftCell="A14" activePane="bottomLeft" state="frozen"/>
      <selection pane="bottomLeft" activeCell="E16" sqref="E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42442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MA_09_09_CO_RE200_IMG01n.png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MA_09_09_CO_RE200_IMG01a.png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c r="O10" s="2" t="str">
        <f>'Definición técnica de imagenes'!A12</f>
        <v>M12D</v>
      </c>
    </row>
    <row r="11" spans="1:16" s="11" customFormat="1" ht="66.75" customHeight="1" x14ac:dyDescent="0.25">
      <c r="A11" s="12" t="str">
        <f>IF(OR(B11&lt;&gt;"",J11&lt;&gt;""),CONCATENATE(LEFT(A10,3),IF(MID(A10,4,2)+1&lt;10,CONCATENATE("0",MID(A10,4,2)+1))),"")</f>
        <v>IMG02</v>
      </c>
      <c r="B11" s="62"/>
      <c r="C11" s="20" t="str">
        <f>IF(OR(B11&lt;&gt;"",J11&lt;&gt;""),IF($G$4="Recurso",CONCATENATE($G$4," ",$G$5),$G$4),"")</f>
        <v>Recurso M5A</v>
      </c>
      <c r="D11" s="63" t="s">
        <v>187</v>
      </c>
      <c r="E11" s="63" t="s">
        <v>155</v>
      </c>
      <c r="F11" s="13" t="str">
        <f ca="1">IF(OR(B11&lt;&gt;"",J11&lt;&gt;""),CONCATENATE($C$7,"_",$A11,IF($G$4="Cuaderno de Estudio","_small",CONCATENATE(IF(I11="","","n"),IF(LEFT($G$5,1)="F",".jpg",".png")))),"")</f>
        <v>MA_09_09_CO_RE200_IMG02n.png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MA_09_09_CO_RE200_IMG02a.png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4"/>
      <c r="O11" s="2" t="str">
        <f>'Definición técnica de imagenes'!A13</f>
        <v>M101</v>
      </c>
    </row>
    <row r="12" spans="1:16" s="11" customFormat="1" ht="80.25" customHeight="1" x14ac:dyDescent="0.25">
      <c r="A12" s="12" t="str">
        <f t="shared" ref="A12:A18" si="3">IF(OR(B12&lt;&gt;"",J12&lt;&gt;""),CONCATENATE(LEFT(A11,3),IF(MID(A11,4,2)+1&lt;10,CONCATENATE("0",MID(A11,4,2)+1))),"")</f>
        <v>IMG03</v>
      </c>
      <c r="B12" s="62"/>
      <c r="C12" s="20" t="str">
        <f t="shared" si="0"/>
        <v>Recurso M5A</v>
      </c>
      <c r="D12" s="63" t="s">
        <v>187</v>
      </c>
      <c r="E12" s="63" t="s">
        <v>155</v>
      </c>
      <c r="F12" s="13" t="str">
        <f t="shared" ref="F12:F74" ca="1" si="4">IF(OR(B12&lt;&gt;"",J12&lt;&gt;""),CONCATENATE($C$7,"_",$A12,IF($G$4="Cuaderno de Estudio","_small",CONCATENATE(IF(I12="","","n"),IF(LEFT($G$5,1)="F",".jpg",".png")))),"")</f>
        <v>MA_09_09_CO_RE200_IMG03n.png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MA_09_09_CO_RE200_IMG03a.png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83.25" customHeight="1" x14ac:dyDescent="0.25">
      <c r="A13" s="12" t="str">
        <f t="shared" si="3"/>
        <v>IMG04</v>
      </c>
      <c r="B13" s="62"/>
      <c r="C13" s="20" t="str">
        <f t="shared" si="0"/>
        <v>Recurso M5A</v>
      </c>
      <c r="D13" s="63" t="s">
        <v>187</v>
      </c>
      <c r="E13" s="63" t="s">
        <v>155</v>
      </c>
      <c r="F13" s="13" t="str">
        <f t="shared" ca="1" si="4"/>
        <v>MA_09_09_CO_RE200_IMG04n.png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MA_09_09_CO_RE200_IMG04a.png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99" customHeight="1" x14ac:dyDescent="0.25">
      <c r="A14" s="12" t="str">
        <f t="shared" si="3"/>
        <v>IMG05</v>
      </c>
      <c r="B14" s="62"/>
      <c r="C14" s="20" t="str">
        <f t="shared" si="0"/>
        <v>Recurso M5A</v>
      </c>
      <c r="D14" s="63" t="s">
        <v>187</v>
      </c>
      <c r="E14" s="63" t="s">
        <v>155</v>
      </c>
      <c r="F14" s="13" t="str">
        <f t="shared" ca="1" si="4"/>
        <v>MA_09_09_CO_RE200_IMG05n.png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MA_09_09_CO_RE200_IMG05a.png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6"/>
      <c r="O14" s="2" t="str">
        <f>'Definición técnica de imagenes'!A22</f>
        <v>F6</v>
      </c>
    </row>
    <row r="15" spans="1:16" s="11" customFormat="1" ht="79.5" customHeight="1" x14ac:dyDescent="0.25">
      <c r="A15" s="12" t="str">
        <f t="shared" si="3"/>
        <v>IMG06</v>
      </c>
      <c r="B15" s="62"/>
      <c r="C15" s="20" t="str">
        <f t="shared" si="0"/>
        <v>Recurso M5A</v>
      </c>
      <c r="D15" s="63" t="s">
        <v>187</v>
      </c>
      <c r="E15" s="63" t="s">
        <v>155</v>
      </c>
      <c r="F15" s="13" t="str">
        <f t="shared" ca="1" si="4"/>
        <v>MA_09_09_CO_RE200_IMG06n.png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MA_09_09_CO_RE200_IMG06a.png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192</v>
      </c>
      <c r="K15" s="66"/>
      <c r="O15" s="2" t="str">
        <f>'Definición técnica de imagenes'!A24</f>
        <v>F6B</v>
      </c>
    </row>
    <row r="16" spans="1:16" s="11" customFormat="1" ht="90.75" customHeight="1" x14ac:dyDescent="0.3">
      <c r="A16" s="12" t="str">
        <f t="shared" si="3"/>
        <v>IMG07</v>
      </c>
      <c r="B16" s="62"/>
      <c r="C16" s="20" t="str">
        <f t="shared" si="0"/>
        <v>Recurso M5A</v>
      </c>
      <c r="D16" s="63" t="s">
        <v>187</v>
      </c>
      <c r="E16" s="63" t="s">
        <v>155</v>
      </c>
      <c r="F16" s="13" t="str">
        <f t="shared" ca="1" si="4"/>
        <v>MA_09_09_CO_RE200_IMG07n.png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MA_09_09_CO_RE200_IMG07a.png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191</v>
      </c>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2016-03-13T15:01:11Z</dcterms:modified>
</cp:coreProperties>
</file>