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56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H13" i="1"/>
  <c r="I14" i="1"/>
  <c r="H14" i="1"/>
  <c r="I15" i="1"/>
  <c r="I16" i="1"/>
  <c r="H16" i="1"/>
  <c r="I17" i="1"/>
  <c r="H17" i="1"/>
  <c r="I18" i="1"/>
  <c r="I19" i="1"/>
  <c r="I20" i="1"/>
  <c r="I21" i="1"/>
  <c r="H21" i="1"/>
  <c r="I22" i="1"/>
  <c r="H22" i="1"/>
  <c r="I23" i="1"/>
  <c r="I24" i="1"/>
  <c r="H24" i="1"/>
  <c r="I25" i="1"/>
  <c r="I26" i="1"/>
  <c r="H26" i="1"/>
  <c r="I27" i="1"/>
  <c r="I28" i="1"/>
  <c r="I29" i="1"/>
  <c r="H29" i="1"/>
  <c r="I30" i="1"/>
  <c r="H30" i="1"/>
  <c r="I31" i="1"/>
  <c r="I32" i="1"/>
  <c r="I33" i="1"/>
  <c r="H33" i="1"/>
  <c r="I34" i="1"/>
  <c r="H34" i="1"/>
  <c r="I35" i="1"/>
  <c r="I36" i="1"/>
  <c r="H36" i="1"/>
  <c r="I37" i="1"/>
  <c r="H37" i="1"/>
  <c r="I38" i="1"/>
  <c r="H38" i="1"/>
  <c r="I39" i="1"/>
  <c r="I40" i="1"/>
  <c r="I41" i="1"/>
  <c r="H41" i="1"/>
  <c r="I42" i="1"/>
  <c r="H42" i="1"/>
  <c r="I43" i="1"/>
  <c r="I44" i="1"/>
  <c r="I45" i="1"/>
  <c r="H45" i="1"/>
  <c r="I46" i="1"/>
  <c r="H46" i="1"/>
  <c r="I47" i="1"/>
  <c r="I48" i="1"/>
  <c r="I49" i="1"/>
  <c r="H49" i="1"/>
  <c r="I50" i="1"/>
  <c r="H50" i="1"/>
  <c r="I51" i="1"/>
  <c r="I52" i="1"/>
  <c r="H52" i="1"/>
  <c r="I53" i="1"/>
  <c r="H53" i="1"/>
  <c r="F53" i="1"/>
  <c r="G53" i="1"/>
  <c r="I54" i="1"/>
  <c r="H54" i="1"/>
  <c r="F54" i="1"/>
  <c r="G54" i="1"/>
  <c r="I55" i="1"/>
  <c r="H55" i="1"/>
  <c r="I56" i="1"/>
  <c r="F56" i="1"/>
  <c r="G56" i="1"/>
  <c r="I57" i="1"/>
  <c r="H57" i="1"/>
  <c r="I58" i="1"/>
  <c r="H58" i="1"/>
  <c r="F58" i="1"/>
  <c r="G58" i="1"/>
  <c r="I59" i="1"/>
  <c r="H59" i="1"/>
  <c r="I60" i="1"/>
  <c r="H60" i="1"/>
  <c r="F60" i="1"/>
  <c r="G60" i="1"/>
  <c r="I61" i="1"/>
  <c r="H61" i="1"/>
  <c r="I62" i="1"/>
  <c r="H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F61" i="1"/>
  <c r="G61" i="1"/>
  <c r="F59" i="1"/>
  <c r="G59" i="1"/>
  <c r="F57" i="1"/>
  <c r="G57" i="1"/>
  <c r="F55" i="1"/>
  <c r="G55" i="1"/>
  <c r="F52" i="1"/>
  <c r="G52" i="1"/>
  <c r="F51" i="1"/>
  <c r="G51" i="1"/>
  <c r="H51" i="1"/>
  <c r="F50" i="1"/>
  <c r="G50" i="1"/>
  <c r="F49" i="1"/>
  <c r="G49" i="1"/>
  <c r="F48" i="1"/>
  <c r="G48" i="1"/>
  <c r="H48" i="1"/>
  <c r="F47" i="1"/>
  <c r="G47" i="1"/>
  <c r="H47" i="1"/>
  <c r="F46" i="1"/>
  <c r="G46" i="1"/>
  <c r="F45" i="1"/>
  <c r="G45" i="1"/>
  <c r="F44" i="1"/>
  <c r="G44" i="1"/>
  <c r="H44" i="1"/>
  <c r="F43" i="1"/>
  <c r="G43" i="1"/>
  <c r="H43" i="1"/>
  <c r="F42" i="1"/>
  <c r="G42" i="1"/>
  <c r="F41" i="1"/>
  <c r="G41" i="1"/>
  <c r="F40" i="1"/>
  <c r="G40" i="1"/>
  <c r="H40" i="1"/>
  <c r="F39" i="1"/>
  <c r="G39" i="1"/>
  <c r="H39" i="1"/>
  <c r="F38" i="1"/>
  <c r="G38" i="1"/>
  <c r="F37" i="1"/>
  <c r="G37" i="1"/>
  <c r="F36" i="1"/>
  <c r="G36" i="1"/>
  <c r="F35" i="1"/>
  <c r="G35" i="1"/>
  <c r="H35" i="1"/>
  <c r="F34" i="1"/>
  <c r="G34" i="1"/>
  <c r="F33" i="1"/>
  <c r="G33" i="1"/>
  <c r="F32" i="1"/>
  <c r="G32" i="1"/>
  <c r="H32" i="1"/>
  <c r="F31" i="1"/>
  <c r="G31" i="1"/>
  <c r="H31" i="1"/>
  <c r="F30" i="1"/>
  <c r="G30" i="1"/>
  <c r="F29" i="1"/>
  <c r="G29" i="1"/>
  <c r="F28" i="1"/>
  <c r="G28" i="1"/>
  <c r="H28" i="1"/>
  <c r="F27" i="1"/>
  <c r="G27" i="1"/>
  <c r="H27" i="1"/>
  <c r="F26" i="1"/>
  <c r="G26" i="1"/>
  <c r="F25" i="1"/>
  <c r="G25" i="1"/>
  <c r="H25" i="1"/>
  <c r="F24" i="1"/>
  <c r="G24" i="1"/>
  <c r="F23" i="1"/>
  <c r="G23" i="1"/>
  <c r="H23" i="1"/>
  <c r="F22" i="1"/>
  <c r="G22" i="1"/>
  <c r="F21" i="1"/>
  <c r="G21" i="1"/>
  <c r="H20" i="1"/>
  <c r="F19" i="1"/>
  <c r="G19" i="1"/>
  <c r="H19" i="1"/>
  <c r="F18" i="1"/>
  <c r="G18" i="1"/>
  <c r="H18" i="1"/>
  <c r="F17" i="1"/>
  <c r="G17" i="1"/>
  <c r="F16" i="1"/>
  <c r="G16" i="1"/>
  <c r="A10" i="1"/>
  <c r="A11" i="1"/>
  <c r="A12" i="1"/>
  <c r="A13" i="1"/>
  <c r="A14" i="1"/>
  <c r="A15" i="1"/>
  <c r="H15"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F10" i="1"/>
  <c r="G10" i="1"/>
  <c r="C10" i="1"/>
  <c r="F12" i="1"/>
  <c r="G12" i="1"/>
  <c r="M8" i="1"/>
  <c r="M7" i="1"/>
  <c r="M6" i="1"/>
  <c r="M5" i="1"/>
  <c r="F5" i="1"/>
  <c r="M4" i="1"/>
  <c r="M3" i="1"/>
  <c r="M2" i="1"/>
  <c r="M1" i="1"/>
  <c r="E9" i="1"/>
  <c r="H12" i="1"/>
  <c r="H11" i="1"/>
  <c r="F11" i="1"/>
  <c r="G11" i="1"/>
  <c r="F13" i="1"/>
  <c r="G13" i="1"/>
  <c r="F14" i="1"/>
  <c r="G14" i="1"/>
  <c r="F15" i="1"/>
  <c r="G15" i="1"/>
  <c r="A16" i="1"/>
  <c r="A17" i="1"/>
  <c r="A18" i="1"/>
  <c r="A19" i="1"/>
  <c r="A20" i="1"/>
  <c r="F20" i="1"/>
  <c r="G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H10" i="1"/>
</calcChain>
</file>

<file path=xl/sharedStrings.xml><?xml version="1.0" encoding="utf-8"?>
<sst xmlns="http://schemas.openxmlformats.org/spreadsheetml/2006/main" count="376" uniqueCount="198">
  <si>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</si>
  <si>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</si>
  <si>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</si>
  <si>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</si>
  <si>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</si>
  <si>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</si>
  <si>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</si>
  <si>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</si>
  <si>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</si>
  <si>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</si>
  <si>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</si>
  <si>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</si>
  <si>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</si>
  <si>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</si>
  <si>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</si>
  <si>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</si>
  <si>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</si>
  <si>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</si>
  <si>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</si>
  <si>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</si>
  <si>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</si>
  <si>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</si>
  <si>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</si>
  <si>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</si>
  <si>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</si>
  <si>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</si>
  <si>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</si>
  <si>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</si>
  <si>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</si>
  <si>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</si>
  <si>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</si>
  <si>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</si>
  <si>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</si>
  <si>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</si>
  <si>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</si>
  <si>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</si>
  <si>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</si>
  <si>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</si>
  <si>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</si>
  <si>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</si>
  <si>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</si>
  <si>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</si>
  <si>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</si>
  <si>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</si>
  <si>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</si>
  <si>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</si>
  <si>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</si>
  <si>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</si>
  <si>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</si>
  <si>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</si>
  <si>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</si>
  <si>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</si>
  <si>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</si>
  <si>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</si>
  <si>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</si>
  <si>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</si>
  <si>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</si>
  <si>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</si>
  <si>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</si>
  <si>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</si>
  <si>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</si>
  <si>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</si>
  <si>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</si>
  <si>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</si>
  <si>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</si>
  <si>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</si>
  <si>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</si>
  <si>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</si>
  <si>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</si>
  <si>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</si>
  <si>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</si>
  <si>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</si>
  <si>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</si>
  <si>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</si>
  <si>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</si>
  <si>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</si>
  <si>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</si>
  <si>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</si>
  <si>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</si>
  <si>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</si>
  <si>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</si>
  <si>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</si>
  <si>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</si>
  <si>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</si>
  <si>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</si>
  <si>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</si>
  <si>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</si>
  <si>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</si>
  <si>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</si>
  <si>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</si>
  <si>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</si>
  <si>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</si>
  <si>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</si>
  <si>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</si>
  <si>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</si>
  <si>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</si>
  <si>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</si>
  <si>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</si>
  <si>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</si>
  <si>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</si>
  <si>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</si>
  <si>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</si>
  <si>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</si>
  <si>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</si>
  <si>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</si>
  <si>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</si>
  <si>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</si>
  <si>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</si>
  <si>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</si>
  <si>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</si>
  <si>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</si>
  <si>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</si>
  <si>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</si>
  <si>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</si>
  <si>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</si>
  <si>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</si>
  <si>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</si>
  <si>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</si>
  <si>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</si>
  <si>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</si>
  <si>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</si>
  <si>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</si>
  <si>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</si>
  <si>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</si>
  <si>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</si>
  <si>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</si>
  <si>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</si>
  <si>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</si>
  <si>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</si>
  <si>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</si>
  <si>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</si>
  <si>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</si>
  <si>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</si>
  <si>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</si>
  <si>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</si>
  <si>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</si>
  <si>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</si>
  <si>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</si>
  <si>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</si>
  <si>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</si>
  <si>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</si>
  <si>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</si>
  <si>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</si>
  <si>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</si>
  <si>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</si>
  <si>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</si>
  <si>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</si>
  <si>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</si>
  <si>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</si>
  <si>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</si>
  <si>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</si>
  <si>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</si>
  <si>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</si>
  <si>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</si>
  <si>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</si>
  <si>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</si>
  <si>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</si>
  <si>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</si>
  <si>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</si>
  <si>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</si>
  <si>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</si>
  <si>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</si>
  <si>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</si>
  <si>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</si>
  <si>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</si>
  <si>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</si>
  <si>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</si>
  <si>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</si>
  <si>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</si>
  <si>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</si>
  <si>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</si>
  <si>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</si>
  <si>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</si>
  <si>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</si>
  <si>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</si>
  <si>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</si>
  <si>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</si>
  <si>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</si>
  <si>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</si>
  <si>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</si>
  <si>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</si>
  <si>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</si>
  <si>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</si>
  <si>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</si>
  <si>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</si>
  <si>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</si>
  <si>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</si>
  <si>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</si>
  <si>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Lizzie Sambrano</t>
  </si>
  <si>
    <t>Fotografía</t>
  </si>
  <si>
    <t>Competencias</t>
  </si>
  <si>
    <t>MA_09_09_CO_RE240</t>
  </si>
  <si>
    <t>http://www.shutterstock.com/cat.mhtml?lang=es&amp;language=es&amp;ref_site=photo&amp;search_source=search_form&amp;version=llv1&amp;anyorall=all&amp;safesearch=1&amp;use_local_boost=1&amp;autocomplete_id=ilsl47fd1n5q4mhpezh&amp;search_tracking_id=WeNpBM9baGqtGBPllsExbw&amp;searchterm=arquitectura&amp;show_color_wheel=1&amp;orient=&amp;commercial_ok=&amp;media_type=images&amp;search_cat=&amp;searchtermx=&amp;photographer_name=&amp;people_gender=&amp;people_age=&amp;people_ethnicity=&amp;people_number=&amp;color=&amp;page=1&amp;inline=278194736</t>
  </si>
  <si>
    <t>Imagen de ambientación sobre arquitectura y uso de regla y compás. Puede hacerse uso de la imagen adjunta en el enace de shutterstock</t>
  </si>
  <si>
    <t>http://www.shutterstock.com/cat.mhtml?autocomplete_id=ilsmadfy5gxr71a5ayr&amp;language=es&amp;lang=es&amp;search_source=&amp;safesearch=1&amp;version=llv1&amp;searchterm=planos%20arquitectura&amp;media_type=images&amp;media_type2=images&amp;searchtermx=&amp;photographer_name=&amp;people_gender=&amp;people_age=&amp;people_ethnicity=&amp;people_number=&amp;color=&amp;page=1&amp;inline=78655369</t>
  </si>
  <si>
    <t xml:space="preserve">Imagen de ambientación sobre arquitectura y homotecia. Puede hacerse uso de la imagen adjunta en el enace de shutterstock. </t>
  </si>
  <si>
    <t>http://www.shutterstock.com/cat.mhtml?lang=es&amp;language=es&amp;ref_site=photo&amp;search_source=search_form&amp;version=llv1&amp;anyorall=all&amp;safesearch=1&amp;use_local_boost=1&amp;autocomplete_id=&amp;search_tracking_id=oqxIj1bAbDoNEDZYgLCdzw&amp;searchterm=geometr%C3%ADa&amp;show_color_wheel=1&amp;orient=&amp;commercial_ok=&amp;media_type=images&amp;search_cat=&amp;searchtermx=&amp;photographer_name=&amp;people_gender=&amp;people_age=&amp;people_ethnicity=&amp;people_number=&amp;color=&amp;page=1&amp;inline=241061230</t>
  </si>
  <si>
    <t>Imagen de ambientación como la que se muestra en el enlace.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</si>
</sst>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xdr:twoCellAnchor editAs="oneCell">
    <xdr:from>
      <xdr:col>10</xdr:col>
      <xdr:colOff>0</xdr:colOff>
      <xdr:row>9</xdr:row>
      <xdr:rowOff>0</xdr:rowOff>
    </xdr:from>
    <xdr:to>
      <xdr:col>10</xdr:col>
      <xdr:colOff>304800</xdr:colOff>
      <xdr:row>9</xdr:row>
      <xdr:rowOff>300221</xdr:rowOff>
    </xdr:to>
    <xdr:sp macro="" textlink="">
      <xdr:nvSpPr>
        <xdr:cNvPr id="3074" name="AutoShape 2" descr="data:image/png;base64,iVBORw0KGgoAAAANSUhEUgAAAPcAAADMCAMAAACY78UPAAACTFBMVEX///9tYJ4AfMPtLjipp6ZfjLo8dGspBaHtbgAAjMz19PivqcdnWZtsXp12aqW7glvn8PgAcb8AdcCey+b70tTsEyP6wsV6n8X3+fuZtNH1QCmhubUtbmPtagCiz+0shL6XjcxAI6vo5fX/+/e93fBUhX3N5fPvPkj1NBfvSFHImnpmkb1/c6rRzeD3WETEkW8hm9PvgCH6q6KgltHxk1HS3uvh4OAAhclulI6Iqcv4t7Ho6OiGv+LU09P96+nEw8LgyLp2c3KQjo20s7JiX12fwdjydkWZl5Z/fHvBOEFaV1Wjt8X85eE7jMJ8eXefJSz+pY1Wl8f5jYPl9vzR+vuX1OgcyJWuyttEQD7FPkbxTSlaWWA/PkcdVZDCz9eq9vwAb9Vios39ZDs1n+b5YG0QfNpyyerasrzKta3ui6XqZYDklKjaxMowZ6D4qL7ixLL5gZ3Ooaz1tcZx3LnwZ07JhY4Ajl9iknvfbYdPdqPyfGDhipsNp3b4r5BAi2ynHSfQjpP2SgACk+pSw/J74fW2SE6gBRe5XmEiRnMxXo16zejHraoLW8gGetpMt+5d5fcAcklV4fYm0aL30t/rmIpQaH5ngZS0j46sdHV+o7L8wa211Mub3cr5n3msPVaeNEe+UHHVdY7xZyf6hkASXjuvEh6kVFlfqYw2mnDNlaWKu6O4dHSKHSPxg02P9PoMr3VrQzhtfmRvVGSHXlOgfXP4c3vnmVlePTr5j5J5gnRIMDIMAAAqJSJYPbYPNmoPBxkuO1mIkF7XQkNOMkPnGSFaAAAWwklEQVR4nO2di0MUR57Ha5Pm1u273Z0NJBabFXbDHCbHxcu6mc5iTU3TD+xmwgwgIMNDcDQCxkGCQS+wMRiQsIKaGJOgJBgfGy9ZY+IF87hd7/LYf+x+v+qeBzNECEEYpL/KdM9Md3V9+verql9113SRqLQRFSUS2YiSPO4NJY97Y8nj3lhKcyuSxHApc0K4paqqrq5hvu61UtwsZlimDCu2QVSdxwwepkvYX2byopulNlBY1hcse9PUlvMW8/aXFjfH96ebUopbNwAZkuQmrHOiK0tIH7DDmhZW7r6NqqcOlpUk17O3dUVNsWDa/I8NyCOzF89V9n4LKMVtITcHs6Obm7r9vXmaJzkMW0fhSBzgGeOUKLgGhQVWCZPxjRSF0885Y4RRseJmjit4DLEnvqWK+IZyLgO3WGD+4Xs0H8MEZdndHzd2vAi2g6+ZSCCVeHo/ZzNMIPkG8kflDG45Zung2dYd08adZG0pXi64VZuopqRZxApLVNIkTYcDS7pGmWkbmkpsE9xHk6ImA3vrugRvQTxs6bClqkm2JQxgwjcqkaO6ZTKi2ZalMcg/bmbrYAlIkBkqJuQkJ9mYQVnTrahJorBuK8TWJU1xuLkJyVuyaSEehxfVeQM5tTUjs16j6h2VKCYlEuZDUiXTXhxdDptmVCZAD84CRYWjFypEU2VZstgd4ZbcIgY6zx1mcdWWZY5bE4Ajkk5iCqMaur+Em5gyup2iUSw7XJM1EnY2CwvvMVQsMzRMdMh0FAmx7mUxgkaKKpIFiZuCGxwGXFh3Hd7hFl6Ax57PTQzIM+Ybv+e6Aj2WxZs4sDfmCPOsGlAtuCU4Zuu6bjDIA41iKdbRxFHgtjT4Qkd3ixJRvmP4XnDji841Js4J5l42wekw40ynUSeHqtjKppierrhnjzj21hQdj4pZYVEneTjhIj2HG99wJ6eZ3Cwm4/kAb4FPNKbYxFgSNxEWwFMPuRF1mEzwaEwRZ1tDOpFSDLixZiKYd2EQcAPcUxRKcZJNhkSySdHMion2lkXFGHa5VfTFMElxQ41EaAx9nIhi5CTOouLEoZcpmAcFVjALiq2InM7jNkSxU8wwJG2pWOCW5OfOvppq205uLNWyIRXVMJmwt4bZpral2sCtEk1STeETsJDCUL6jqiWcUQpbKjggMyUDzr0ZNYwwlm/cTIMKRFPhYyjfto77I67wIdxcCxMlrOoWHMtN3N0vbCmWKD541JjMLQltrlphY6F4DWGV5MqiSja0KndqVMINUZOrKiNU1DFObcpVqM/BIJQb7i5M5TITe4oDSaqiipYA94SkuOrsCZtRsRm8h/ocPlecI4mjic2hdMMpocT90qm/FbEfV92tDGxT8A130lvNOFW5W0svGctO11yShbIOt4rc7G6REJOXn+4y9klxP/ZkrpZxHteLUtz//C85+smCJqB8NfN3r5TB/ZMs/fwXyK1oms0gQII4XDY0U9PNxYPfdaBFuSEqhLaAMaaaLIptkr1IN2R9aDFuCoGDKqIlE+IQZkjG8uvdfNKi9oa+mWh+oPcBwYDOomuZ25XTotwQaUWdEFJsFmX8vrgMsxg3x1oMmN2LB4Zh2PqSeuZ5rqVyO+amooNnLidQyDMt6ueabYQlpwONXk4sN9Rf51qUm4iOhBNFKritatwPYdzi3PenPG6PO5OblufKt7ZZXhEtxu176IFsPVS4tlleES3K/SuP2+Ne//K4PW6P2+P2uD3u9SyP2+P2uD1uj9vjXs/yuD1uj9vjXoibphY4lkxZV/eHfwS36gx0kVSq6XdMK7auBkIsn5vFxO1gfodziajGUsbD55GWz607O4bDXDG5pkTX13CfZXOrd6Lo2BqOQuY6X2/DfZbNHQbPlrCM22JcsCZL0nq6L75sbhMHQbO/h7UYDhG3mWaI3ymsFy2bG2o1QyOUkqgqBrWHCV1PAxmXzW2Eo86wavBz/BGOpZnrqQFffn1O0xW4+CkUW1ejnLw41eP2uO/CXZarteT4oVou9yMPbs3Wg0VrSvLDtGzuhx/M1sMed/7L4/a4PW6P2+P2uD1uj3u9yOP2uD1uj9vj9rg9bo97vcjj9rg9bo/b4/a4PW6Pe73I4/a4fxQ31yV8HIZhSAoxdFhoefl8vpXm5mEu4fN2TcNgkqSEuZqfo9pWnFshJKw4T/2NKiRK7bw09z0o34qtE6KZOFzX1Kx8Ha+78txGDLhVhYPVxSOS83O07r2oz21hY/EIZ13RzbwckL/S3DgYG6pyBq8WrgH9kiYMWG2tOLdNlbBimFTBCQM0quokL+fFWHE/l0xssA3xio9alcy8nCDlnsZreTxC2YtTPe7V4V7bdn2luX2BXIn0DVs0cVF4ZbouSbq5ZsyoleYuLsjRZrSsbjErSnSb6VGiMUOj1toGsKvETWMEZ2UJM1iD2FWx1/pnlatlbyrmignjBEjQpJuKtsZt3Gpxg6IGPlQ8JuHPpg1jCXNl3UutHreEnk0lMasZTihjrmkBXzVuyXlgvPNbOw3A1/ax2qvFbcRUVaXEEs/SNgzorNCNwE3FpLzMORjO1yTr2pr+YHwV6zWCv6Klaa0NsKvVsvcfc/XoRuD+zT9l6zcet8e9YbjFfJuES9DGyYahqoa9Og+bX2tuKYYzR5qqrUMca4W5tUqTZaw1N9HcqQJNqhE5SpY2bel9wq3azLCJrouHwWwgbhqL/d3Ae4pLm5z3vuEOczHPGaEaW62nguQDt7gYg9edLG6pbDmzQ65PbgJdcZyoVrHxDou5Kg3ZmnPjJPOyjbeVZOymbRg/d5ScpRsnF95I3KuufOVmipjWXFVx7jdVUbi1spcp8pXbiOGM5qalh4mkW3cMKbai2GvMLf8hR7990skPtms4YsAyojLRFpi1VFyXXfYlurXlfuynufptmht93TLA3rqaMXhAwkvQzNZM244tO6xdY+7f3ZWb4E0WSqCQZwz+U00ZGnucQp39iLA2z7lpWFhU55KWvM2Aw4QkwzIYBLXLb/Tym5s6UYwqqTpLPqhU1SCO5xDqqNKP6LzlLbduYD/FknEmSxNng091USUzJu6dKzpVM+o1A/dQdMmQrCXca81bbuHOYU0zBTGNaumyzPAaDXzENCt9z0XSFd0ipmLpzF5CqJu33Gk5E61nWNZ5Uq+lQiWfrufD4rmmNuHWkm6trwPubKmOl9vAqaZvNqk2tw0S1UxlSQO/85R7gaf5pR7n5wQrOj56PKNm4zENQjyqUCggS+jB5yd32dNbNmVpy9N3fY6hHKPQ6DGs2RTTXLyiv1+4GTo/XrvRIMaRv2esFEs7wv3CTcMqFHyKDZ7G2HxuWSWKptm6bd5/3ITppi4TbuPt9axb61GdmBSqu8wB4euMu9yfq8xabKG76uod4GZ8/tCxdcYdfOCZbD3VeFc/gBrP0IkaNvm8WzHrjfuZn2ULuMv+LVdVSUKNO902SWX8PuMO/TJXSW4prIpoFts3W9843IYk2Th4TGM6I+mO633PDVJ1MXTM0Hm6IdsI3Ewhoi43Mq7JbgTuhXRfc5ft2J6jRzYC97bHc7RrQ3D/Olse94bn/nm21pQ7R3fhZt9fvhfn/sW/5wi5cw/0jODe+kS2tiJ3dcXmLFVUIve/5gq5//d32frpHzDDX/w+R18I7qdyBfH5f+RKcA9uy1E29wbTj+CmVF5gMLmc/as53w9KM7lSFspS+qqDc1hZXnAY+1IHtmdyNzY1CsEiM6XGcvF5U1MjzUw249i4lMXntKUip3wX01SOGhvLlaJHHikqqg0lk/eVg/x+f0t1oR+WxX7xaWhHjsQenZ3PPvvsxYsXn02rEz9XEv3c6O2dmpqaBkmSKoa9YvZCIRw7EpJDA0cHEmgrOYu7EQ5eUlLi9zf7y7tAwJk6GT4fkruUzlmRZTnD3MkzH8it1goKKp1kms+dO9lIaj/fUQQCeLRgwO8vDAbj8WBzUsGWhbEFeOfF6qRakkLw3rnrX/z3Z3O3bn0JugWauz2FT5Hp6RmoGalpba0BjYBaT/TIdD53Y/N+1FlHY90nT3b5AZA2daGl0d4+VBKQ4htLVjrng1c6pBWOXO4KcPUm4ht7/fWxMUK2P/EVaPv2IogYZX85UseDwSDgFzrgkMwMRpS1RTPzRciz1Q2ouJBYbahu6aRy9Nb1L/7ns7/9zYH+Mvbll3O3OSR/4rWRuhrkbq2pq6tD+teOZtm7af/eAwdGRxHd4R8b6yqH0wGGB/CmJpceyH1J7kC7bEnzfjFCN4uGK1hSWIIqrKxwucFHSs69fu7sKFjz4eeee+7zXduLvgoRnx+IG0ojwaTihYJ7e319/Q4aOj4zc3zmOAqW248jd6Q0S5XAzeaA+9vPwNZzc7fm5to72jvmbvdCLgfA2DX4v6YOzY4rE1nczWf2njlwZtSl7u4Gozf70Q2Q+523m5scbgD3oZ/LsJQlq51B544Zvs4M7s0laRVWuNzQBI2dGzs7upmQrVu3fg766nPgLpxsDg4FWDwYD046li+M+0gIuWdoCF/rAXym/jis1pctxB1v6fQpDvct4eFzc1pHh8MtnxCwrRcMVZ26AfDg7dn2bt57eu+ZM6OCuhxOeXB0f5fL3dTyzTcXgdrngiO37zF09K8NucOweAfX0twVKWZ8qUxzPzV2duxABdh769YnwOKCG8p1HD4qzuKud7hn62eKimbqXb2V5G6IR+bZ26fcgvL97T9uTauSdBvt7XKHxhF7ZIpPnTjRq04Ls/dklW//XgAHRwdy8U3lmf3N5S73xbe/eUdU6I7Jm5A7gNztSqfms3k7t9PclS52sEKAVzjclPjO7B8b3VtMHvnuu+9EnAPcAeRuKK6OuyU2AhVcA9S+w7vqdwF3kagzaJELHnK4IwFWHW+phBWHO+DjYO9ffvsPw2hv1zT9djgWC99G7oEP0LOn+cQH4OvT/AYW80QO9+nTp7GAjwYJXqfef8DlPtnVdfHU22+/I+RHbnAH6gugwTsUrjFd7TD0NHcwCV1RmeYuLwGjnj69dz/hr7wo9N5fq8pIIN4cjJcO9TVECoaGCoZKIw1gb+DeNTwM3NgKFRWFKC0anp0dHh7O4O6UA/EW1tKA3Eojvz33ZXu7ZbVbtq6b9vRtFHD3jGCBVk+0Tk3XjIzzKTR+LvdewT06Clks338WSvqk4J6cPHnx1Kk/C/1fhbC34EaDf81oh66rX3fYPmzV0tyVsKisyOAehTo9UPwkeffY7jcd7X6RCu7Ins7OoT4qB2S5Zagh7nAD+HbA3gG0wzsonRkenh1McscDgeoWOVDNZBZHbtbIp/rNd9qlDr2jPdZum0ZVf1VVL3AfHfm4buSC0jrB1fG68d7ecSzfWdxQvk/vRTdH7hKoz6Fy8wnu7pNxwD715z17+oYKmxxu4nBbMt5np5KlYgsH5EnutKO7fj72TCVGbu/+5eXdu11y5C4tDPb1KXSoz8lESyTe3OAjtcMADtw7BocFOCkb3jWc4q4skztbAi1xRn1xrNdkn1JV1d87rYGXmya86MBdW4XlG1uuG3zkBu9trRlXBXcPyeU+A9zivouvpAQqoSByT3YDN2BDRNXS4m9y/RzC0cceO+/oCPwlenoS8t24z43tfygOZfWVY5/uRr25e/eLjcAdbOjrCxDkDlRUE9YA5TtAatugA7FdpsPb6/ehGHtrePDX29Lc4BsyVOTC+i0UuGur+vuBu93WQHp/f63glqEub51QJib4dA0YfQqDl2w/R+4D0JAlw9Du/WeDjYJ7bDII3ODvThDX6CuHz+UjRw4fcf8OHwQdPnzofJo7CIt53K9/8vrPInAey/74xsu7HQluqJr3cDJUSsjm0lIiV0BzDtzbtrW17erp2VVUOzw4uK0tkXgLFoIbPZsx5A7AIpjiBnAbDa5p7WnuEFRkrXVT0xeUG1irXxipqxuZyuLu2gvtN0Qufp/zRfDs2e7yJPepPacuYizV3Sy4mwjreeHw4VDovAAHZlgcPngolFG+S0o2Z5RvsPfZymrRRXk0Ce5yR8DeFRFCCyIRKg8FgxHgHmxraxtOJAZ3bG97vG1wH3C/um9QcANppKEhWCYzVEuau7ZfagdwE9ClKnxfheUbHb2mdUrpnZjmvSJaVXLsjdxYwANQyU02d58dm0Q/7z451j05tKfvFNboQw43JezQ8wcP9pBDSFz7wkGBffAjluKugODFXXPqtbNwDkntDMbk/3lMYH/qcDdESgNkcwGRI5GITx6KB8ErasHGbYMJPjg4uG+fcwbg/WCtw43BSlkZk1Pc1OHuNTUo37plV4G5HW4kratp7e3t5bx3HM/CyInsuGX0gMAePeDH2Ap00uGGAt5cvaevD6q1vr6IH+IW4Jb/9MILzx8NPX/k0JEjtOdQrXL+yMGDhwS3CNeChSVBJ25zuaFDMnvz6aePY4j7yssp7j5oiQp8pLKCyKWRiAzcceRGP2/bwfuvvgq62s93wNu2wVCKGyP0gCy4G/yEMmHf/inN1GzN7u0X9gY/PwGODdxQvF97f3wEQ3X4gM3jpk1+v+gP+kuQFtaau5oFd/cYgG8GbOAuqC4vx84JcL/00ktHQy+d/9P5I4kBmSg9Rw5euSK40xVbBncjmZkF6uOzx8Hifz2W5Pb1RZLcvkik1MeG4g2laO+2fVevDid47/C+fcP9PDG85eq+tn1u+XbVAr4O3JGga+8qaLskS5IAu9a1d+KDOqdGnwDiGqdTlhWn0qYmUWtBN5NiJwzlF9yA3Q29pMri6hZ/oBy5YQv56OXLl46GLiX+1HNoCvq1ykdXriS5CwpzuSHmfBq4Z47vhF7Vo8D96afHkLu0AXCr/Q2llZsh/KooGAK3p8A9eHXLlquzHJSA/7Nbtmy5tnMncjekuLEnWg3ccQr2FuBo837H2EluAXtBHamrSXZFp7LasaamTz6Bwov9a+ckdAl70+buSSGs1vx4jcBXjvY+emm8ZprVQft1VIEW7AKch8tXZIe7oDKYlstNjoObQ/8KuNkrxxD7DeSOQy0l/Ba7lFDCG+J9Q5SEBndeu3Zt05abM72JRO/MzU2/B+6rO+fbOynovzEXNUMh5A6NYJw6cv16nePidR9/XHcjq3w3dn3S1dVIXW5x4aEZNymfPHmy+WTyqoAfSwN+/NGl8dbr0+9PJwYu9/TcGFA+Au6j1OXOEnLT2tlZ8PObs2X0lTeOgf6C3LQSoRviwVR/urS0GFLf+eom5yLqtZs3r+FyE3DvK1uQG6KCHG5oz6sU5MZ6DaGhGwptGPwfmc6qz7Gn3SUM7tq7qcuZB7jR39Scie0TDV3PJVfvw99l/Lt8ZWDBy8jOheQmEpqZnZ2dKXv3lTeEju1+D5IJNDxQWgr1ZZ/zAiehGlOfefzqpi2bMq8ib7r6eD32v10Vpq67xCs7fWWZ3FWO+sE6idegWINvCw9HbviXw01oo6smBAWPJqlvci8o0Y8mkHp8PMl/6QrWGL7cy2sFBQFRfzi+9F8ffvjhy6A3X3zPuSDnC3RCyCuuQJYHfG7wULYTqnFXUNC3XIWKfRZqRAbgxcWVaRUXX3znIiEQqLq8/fiC8DimQx74oGZ8YuL6xPg4Gnv8/Y8/fi2XO4kH5He5JJm6sKgkElC6e8TLwAAsxee+zFw5WUteUKXY4iqMiXObcdUzeSbFYCT387L6nVk6Li6oUkgBzlCnUItzXVH80CSEKQvJIqSRnSMmEgwvBCoMMptgipKY5ln12gaTx72x5HFvLHncG0sSiUobUdH/B9Ymrzuv9t+aAAAAAElFTkSuQmCC"/>
        <xdr:cNvSpPr>
          <a:spLocks noChangeAspect="1" noChangeArrowheads="1"/>
        </xdr:cNvSpPr>
      </xdr:nvSpPr>
      <xdr:spPr bwMode="auto">
        <a:xfrm>
          <a:off x="16363950" y="21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E1" zoomScaleNormal="100" zoomScalePageLayoutView="140" workbookViewId="0">
      <pane ySplit="9" topLeftCell="A10" activePane="bottomLeft" state="frozen"/>
      <selection pane="bottomLeft" activeCell="F3" sqref="F3:G3"/>
    </sheetView>
  </sheetViews>
  <sheetFormatPr baseColWidth="10" defaultColWidth="10.875" defaultRowHeight="12.7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c r="A1" s="1"/>
      <c r="B1" s="1"/>
      <c r="C1" s="1"/>
      <c r="D1" s="1"/>
      <c r="F1" s="1"/>
      <c r="G1" s="1"/>
      <c r="H1" s="38"/>
      <c r="I1" s="38"/>
      <c r="J1" s="14"/>
      <c r="K1" s="14"/>
      <c r="L1" s="2" t="s">
        <v>5</v>
      </c>
      <c r="M1" s="2" t="str">
        <f>CONCATENATE('Definición técnica de imagenes'!$B$1," ",$G$5)</f>
        <v>Ubicación de la imagen en el recurso F13</v>
      </c>
    </row>
    <row r="2" spans="1:16" ht="15.7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c r="A3" s="1"/>
      <c r="B3" s="4" t="s">
        <v>8</v>
      </c>
      <c r="C3" s="87">
        <v>9</v>
      </c>
      <c r="D3" s="88"/>
      <c r="F3" s="80">
        <v>42443</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75">
      <c r="A4" s="1"/>
      <c r="B4" s="4" t="s">
        <v>54</v>
      </c>
      <c r="C4" s="87" t="s">
        <v>190</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5" thickBot="1">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242.25">
      <c r="A10" s="12" t="str">
        <f>IF(OR(B10&lt;&gt;"",J10&lt;&gt;""),"IMG01","")</f>
        <v>IMG01</v>
      </c>
      <c r="B10" s="62" t="s">
        <v>192</v>
      </c>
      <c r="C10" s="20" t="str">
        <f t="shared" ref="C10:C41" si="0">IF(OR(B10&lt;&gt;"",J10&lt;&gt;""),IF($G$4="Recurso",CONCATENATE($G$4," ",$G$5),$G$4),"")</f>
        <v>Recurso F13</v>
      </c>
      <c r="D10" s="63" t="s">
        <v>187</v>
      </c>
      <c r="E10" s="63" t="s">
        <v>151</v>
      </c>
      <c r="F10" s="13" t="str">
        <f t="shared" ref="F10" ca="1" si="1">IF(OR(B10&lt;&gt;"",J10&lt;&gt;""),CONCATENATE($C$7,"_",$A10,IF($G$4="Cuaderno de Estudio","_small",CONCATENATE(IF(I10="","","n"),IF(LEFT($G$5,1)="F",".jpg",".png")))),"")</f>
        <v>MA_09_09_CO_RE240_IMG01n.jpg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MA_09_09_CO_RE240_IMG01a.jpg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4" t="s">
        <v>193</v>
      </c>
      <c r="K10"/>
      <c r="O10" s="2" t="str">
        <f>'Definición técnica de imagenes'!A12</f>
        <v>M12D</v>
      </c>
    </row>
    <row r="11" spans="1:16" s="11" customFormat="1" ht="37.5" customHeight="1">
      <c r="A11" s="12" t="str">
        <f t="shared" ref="A11:A18" si="3">IF(OR(B11&lt;&gt;"",J11&lt;&gt;""),CONCATENATE(LEFT(A10,3),IF(MID(A10,4,2)+1&lt;10,CONCATENATE("0",MID(A10,4,2)+1))),"")</f>
        <v>IMG02</v>
      </c>
      <c r="B11" s="62" t="s">
        <v>194</v>
      </c>
      <c r="C11" s="20" t="str">
        <f t="shared" si="0"/>
        <v>Recurso F13</v>
      </c>
      <c r="D11" s="63" t="s">
        <v>189</v>
      </c>
      <c r="E11" s="63" t="s">
        <v>151</v>
      </c>
      <c r="F11" s="13" t="str">
        <f t="shared" ref="F11:F74" ca="1" si="4">IF(OR(B11&lt;&gt;"",J11&lt;&gt;""),CONCATENATE($C$7,"_",$A11,IF($G$4="Cuaderno de Estudio","_small",CONCATENATE(IF(I11="","","n"),IF(LEFT($G$5,1)="F",".jpg",".png")))),"")</f>
        <v>MA_09_09_CO_RE240_IMG02n.jpg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MA_09_09_CO_RE240_IMG02a.jpg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195</v>
      </c>
      <c r="K11" s="64"/>
      <c r="O11" s="2" t="str">
        <f>'Definición técnica de imagenes'!A13</f>
        <v>M101</v>
      </c>
    </row>
    <row r="12" spans="1:16" s="11" customFormat="1" ht="12" customHeight="1">
      <c r="A12" s="12" t="str">
        <f t="shared" si="3"/>
        <v>IMG03</v>
      </c>
      <c r="B12" s="62" t="s">
        <v>196</v>
      </c>
      <c r="C12" s="20" t="str">
        <f t="shared" si="0"/>
        <v>Recurso F13</v>
      </c>
      <c r="D12" s="63" t="s">
        <v>189</v>
      </c>
      <c r="E12" s="63" t="s">
        <v>151</v>
      </c>
      <c r="F12" s="13" t="str">
        <f t="shared" ca="1" si="4"/>
        <v>MA_09_09_CO_RE240_IMG03n.jpg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MA_09_09_CO_RE240_IMG03a.jpg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197</v>
      </c>
      <c r="K12" s="64"/>
      <c r="O12" s="2" t="str">
        <f>'Definición técnica de imagenes'!A18</f>
        <v>Diaporama F1</v>
      </c>
    </row>
    <row r="13" spans="1:16" s="11" customFormat="1" ht="14.25" customHeight="1">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4"/>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0" workbookViewId="0">
      <selection activeCell="A52" sqref="A52"/>
    </sheetView>
  </sheetViews>
  <sheetFormatPr baseColWidth="10" defaultRowHeight="15.7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c r="A1" s="93" t="s">
        <v>38</v>
      </c>
      <c r="B1" s="94"/>
      <c r="C1" s="94"/>
      <c r="D1" s="94"/>
      <c r="E1" s="94"/>
      <c r="F1" s="95"/>
    </row>
    <row r="2" spans="1:11">
      <c r="A2" s="30" t="s">
        <v>42</v>
      </c>
      <c r="B2" s="31"/>
      <c r="C2" s="96" t="s">
        <v>13</v>
      </c>
      <c r="D2" s="97"/>
      <c r="E2" s="98"/>
      <c r="F2" s="32"/>
    </row>
    <row r="3" spans="1:11" ht="63">
      <c r="A3" s="33" t="s">
        <v>43</v>
      </c>
      <c r="B3" s="31"/>
      <c r="C3" s="102" t="s">
        <v>14</v>
      </c>
      <c r="D3" s="103"/>
      <c r="E3" s="104"/>
      <c r="F3" s="32"/>
      <c r="H3" s="22" t="s">
        <v>18</v>
      </c>
      <c r="I3" s="22" t="s">
        <v>19</v>
      </c>
      <c r="J3" s="22" t="s">
        <v>20</v>
      </c>
      <c r="K3" s="22" t="s">
        <v>52</v>
      </c>
    </row>
    <row r="4" spans="1:11" ht="31.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25" thickBot="1">
      <c r="A6" s="30" t="s">
        <v>10</v>
      </c>
      <c r="B6" s="31"/>
      <c r="C6" s="31"/>
      <c r="D6" s="31"/>
      <c r="E6" s="31"/>
      <c r="F6" s="32"/>
      <c r="H6" s="22" t="s">
        <v>23</v>
      </c>
      <c r="I6" s="22" t="s">
        <v>27</v>
      </c>
      <c r="J6" s="22">
        <v>3</v>
      </c>
      <c r="K6" s="22">
        <v>3</v>
      </c>
    </row>
    <row r="7" spans="1:11" ht="48" thickBot="1">
      <c r="A7" s="33" t="s">
        <v>11</v>
      </c>
      <c r="B7" s="31"/>
      <c r="C7" s="59" t="s">
        <v>119</v>
      </c>
      <c r="D7" s="91" t="str">
        <f>CONCATENATE("SolicitudGrafica_",D5,".xls")</f>
        <v>SolicitudGrafica_LE_07_04_CO.xls</v>
      </c>
      <c r="E7" s="91"/>
      <c r="F7" s="92"/>
      <c r="H7" s="22" t="s">
        <v>24</v>
      </c>
      <c r="I7" s="22" t="s">
        <v>28</v>
      </c>
      <c r="J7" s="22">
        <v>4</v>
      </c>
      <c r="K7" s="22">
        <v>4</v>
      </c>
    </row>
    <row r="8" spans="1:11" ht="47.25">
      <c r="A8" s="33" t="s">
        <v>53</v>
      </c>
      <c r="B8" s="31"/>
      <c r="C8" s="31"/>
      <c r="D8" s="31"/>
      <c r="E8" s="31"/>
      <c r="F8" s="32"/>
      <c r="I8" s="22" t="s">
        <v>29</v>
      </c>
      <c r="J8" s="22">
        <v>5</v>
      </c>
      <c r="K8" s="22">
        <v>5</v>
      </c>
    </row>
    <row r="9" spans="1:11" ht="47.25">
      <c r="A9" s="33" t="s">
        <v>12</v>
      </c>
      <c r="B9" s="31"/>
      <c r="C9" s="31"/>
      <c r="D9" s="31"/>
      <c r="E9" s="31"/>
      <c r="F9" s="32"/>
      <c r="I9" s="22" t="s">
        <v>30</v>
      </c>
      <c r="J9" s="22">
        <v>6</v>
      </c>
      <c r="K9" s="22">
        <v>6</v>
      </c>
    </row>
    <row r="10" spans="1:11" ht="32.25" thickBot="1">
      <c r="A10" s="34" t="s">
        <v>36</v>
      </c>
      <c r="B10" s="35"/>
      <c r="C10" s="35"/>
      <c r="D10" s="35"/>
      <c r="E10" s="35"/>
      <c r="F10" s="36"/>
      <c r="I10" s="22" t="s">
        <v>31</v>
      </c>
      <c r="J10" s="22">
        <v>7</v>
      </c>
      <c r="K10" s="22">
        <v>7</v>
      </c>
    </row>
    <row r="11" spans="1:11">
      <c r="I11" s="22" t="s">
        <v>32</v>
      </c>
      <c r="J11" s="22">
        <v>8</v>
      </c>
      <c r="K11" s="22">
        <v>8</v>
      </c>
    </row>
    <row r="12" spans="1:11" ht="16.5" thickBot="1">
      <c r="I12" s="22" t="s">
        <v>37</v>
      </c>
      <c r="J12" s="22">
        <v>9</v>
      </c>
      <c r="K12" s="22">
        <v>9</v>
      </c>
    </row>
    <row r="13" spans="1:11">
      <c r="A13" s="93" t="s">
        <v>41</v>
      </c>
      <c r="B13" s="94"/>
      <c r="C13" s="94"/>
      <c r="D13" s="94"/>
      <c r="E13" s="94"/>
      <c r="F13" s="95"/>
      <c r="I13" s="22" t="s">
        <v>33</v>
      </c>
      <c r="J13" s="22">
        <v>10</v>
      </c>
      <c r="K13" s="22">
        <v>10</v>
      </c>
    </row>
    <row r="14" spans="1:11" ht="16.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topLeftCell="D1" zoomScale="125" zoomScaleNormal="125" zoomScalePageLayoutView="125" workbookViewId="0">
      <pane ySplit="2" topLeftCell="A3" activePane="bottomLeft" state="frozen"/>
      <selection pane="bottomLeft" activeCell="C5" sqref="C5"/>
    </sheetView>
  </sheetViews>
  <sheetFormatPr baseColWidth="10" defaultColWidth="10.875" defaultRowHeight="15.7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3"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7" customFormat="1" ht="14.65" customHeight="1">
      <c r="A15" s="75" t="s">
        <v>96</v>
      </c>
      <c r="B15" s="75"/>
      <c r="C15" s="75" t="s">
        <v>97</v>
      </c>
      <c r="D15" s="76" t="s">
        <v>98</v>
      </c>
      <c r="E15" s="75" t="s">
        <v>93</v>
      </c>
      <c r="F15" s="75" t="s">
        <v>117</v>
      </c>
      <c r="G15" s="75"/>
      <c r="H15" s="76" t="s">
        <v>122</v>
      </c>
      <c r="I15" s="75"/>
      <c r="J15" s="77"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2"/>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2"/>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5">
      <c r="A44" s="54" t="s">
        <v>111</v>
      </c>
      <c r="B44" s="54"/>
      <c r="C44" s="55" t="s">
        <v>129</v>
      </c>
      <c r="D44" s="56" t="s">
        <v>161</v>
      </c>
      <c r="E44" s="55"/>
      <c r="F44" s="55"/>
    </row>
    <row r="45" spans="1:9">
      <c r="A45" s="54" t="s">
        <v>112</v>
      </c>
      <c r="B45" s="54"/>
      <c r="C45" s="55" t="s">
        <v>130</v>
      </c>
      <c r="D45" s="56" t="s">
        <v>131</v>
      </c>
      <c r="E45" s="55"/>
      <c r="F45" s="55"/>
    </row>
    <row r="46" spans="1:9" ht="47.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Luffi</cp:lastModifiedBy>
  <dcterms:created xsi:type="dcterms:W3CDTF">2014-07-01T23:43:25Z</dcterms:created>
  <dcterms:modified xsi:type="dcterms:W3CDTF">2016-03-15T02:44:30Z</dcterms:modified>
</cp:coreProperties>
</file>