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F22" i="1" l="1"/>
  <c r="G22" i="1" s="1"/>
  <c r="H22" i="1"/>
  <c r="A23" i="1"/>
  <c r="F23" i="1" l="1"/>
  <c r="G23" i="1" s="1"/>
  <c r="H23" i="1"/>
  <c r="A24" i="1"/>
  <c r="H24" i="1" l="1"/>
  <c r="F24" i="1"/>
  <c r="G24" i="1" s="1"/>
  <c r="A25" i="1"/>
  <c r="F25" i="1" l="1"/>
  <c r="G25" i="1" s="1"/>
  <c r="H25" i="1"/>
  <c r="A26" i="1"/>
  <c r="H26" i="1" l="1"/>
  <c r="F26" i="1"/>
  <c r="G26" i="1" s="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<sst xmlns="http://schemas.openxmlformats.org/spreadsheetml/2006/main" count="419" uniqueCount="212">
  <si>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</si>
  <si>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</si>
  <si>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</si>
  <si>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</si>
  <si>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</si>
  <si>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</si>
  <si>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</si>
  <si>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</si>
  <si>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</si>
  <si>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</si>
  <si>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</si>
  <si>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</si>
  <si>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</si>
  <si>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</si>
  <si>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</si>
  <si>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</si>
  <si>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</si>
  <si>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</si>
  <si>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</si>
  <si>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</si>
  <si>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</si>
  <si>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</si>
  <si>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</si>
  <si>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</si>
  <si>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</si>
  <si>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</si>
  <si>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</si>
  <si>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</si>
  <si>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</si>
  <si>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</si>
  <si>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</si>
  <si>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</si>
  <si>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</si>
  <si>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</si>
  <si>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</si>
  <si>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</si>
  <si>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</si>
  <si>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</si>
  <si>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</si>
  <si>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</si>
  <si>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</si>
  <si>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</si>
  <si>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</si>
  <si>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</si>
  <si>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</si>
  <si>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</si>
  <si>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</si>
  <si>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</si>
  <si>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</si>
  <si>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</si>
  <si>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</si>
  <si>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</si>
  <si>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</si>
  <si>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</si>
  <si>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</si>
  <si>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</si>
  <si>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</si>
  <si>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</si>
  <si>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</si>
  <si>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</si>
  <si>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</si>
  <si>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</si>
  <si>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</si>
  <si>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</si>
  <si>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</si>
  <si>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</si>
  <si>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</si>
  <si>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</si>
  <si>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</si>
  <si>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</si>
  <si>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</si>
  <si>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</si>
  <si>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</si>
  <si>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</si>
  <si>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</si>
  <si>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</si>
  <si>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</si>
  <si>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</si>
  <si>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</si>
  <si>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</si>
  <si>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</si>
  <si>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</si>
  <si>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</si>
  <si>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</si>
  <si>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</si>
  <si>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</si>
  <si>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</si>
  <si>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</si>
  <si>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</si>
  <si>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</si>
  <si>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</si>
  <si>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</si>
  <si>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</si>
  <si>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</si>
  <si>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</si>
  <si>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</si>
  <si>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</si>
  <si>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</si>
  <si>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</si>
  <si>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</si>
  <si>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</si>
  <si>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</si>
  <si>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</si>
  <si>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</si>
  <si>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</si>
  <si>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</si>
  <si>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</si>
  <si>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</si>
  <si>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</si>
  <si>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</si>
  <si>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</si>
  <si>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</si>
  <si>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</si>
  <si>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</si>
  <si>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</si>
  <si>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</si>
  <si>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</si>
  <si>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</si>
  <si>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</si>
  <si>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</si>
  <si>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</si>
  <si>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</si>
  <si>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</si>
  <si>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</si>
  <si>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</si>
  <si>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</si>
  <si>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</si>
  <si>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</si>
  <si>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</si>
  <si>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</si>
  <si>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</si>
  <si>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</si>
  <si>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</si>
  <si>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</si>
  <si>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</si>
  <si>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</si>
  <si>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</si>
  <si>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</si>
  <si>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</si>
  <si>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</si>
  <si>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</si>
  <si>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</si>
  <si>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</si>
  <si>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</si>
  <si>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</si>
  <si>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</si>
  <si>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</si>
  <si>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</si>
  <si>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</si>
  <si>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</si>
  <si>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</si>
  <si>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</si>
  <si>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</si>
  <si>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</si>
  <si>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</si>
  <si>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</si>
  <si>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</si>
  <si>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</si>
  <si>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</si>
  <si>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</si>
  <si>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</si>
  <si>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</si>
  <si>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</si>
  <si>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</si>
  <si>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</si>
  <si>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</si>
  <si>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</si>
  <si>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</si>
  <si>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</si>
  <si>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</si>
  <si>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</si>
  <si>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</si>
  <si>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</si>
  <si>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</si>
  <si>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</si>
  <si>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</si>
  <si>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</si>
  <si>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</si>
  <si>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</si>
  <si>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</si>
  <si>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</si>
  <si>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</si>
  <si>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</si>
  <si>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</si>
  <si>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</si>
  <si>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</si>
  <si>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</si>
  <si>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 y la probabilidad</t>
  </si>
  <si>
    <t>Josué Malagón</t>
  </si>
  <si>
    <t>MA_10_06_CO</t>
  </si>
  <si>
    <t>Cuaderno de Estudio</t>
  </si>
  <si>
    <t>Por favor en la gráfica, escribir el símbolo de % separado un espacio de la cantidad, así: 0 %       25 % …, las letras "Q" deben estar en itálica</t>
  </si>
  <si>
    <t>ver observaciones</t>
  </si>
  <si>
    <t>Ilustración</t>
  </si>
  <si>
    <t>Por favor tener cuidado pues se cambia un dato en la tabla, el 30 que esta en negrita</t>
  </si>
  <si>
    <t>La imagen se toma de: 4º ESO/Matemáticas/La estadística/Las medidas de posición/Los valores no centrales, sin embargo se cambia un dato en la tabla, es el 30 que esta en negrita</t>
  </si>
  <si>
    <t>Imagen tomada de: 4º ESO/Matemáticas/La probabilidad/ Los experimentos aleatorios</t>
  </si>
  <si>
    <t>Imagen tomada de: 4º ESO/Matemáticas/Probabilidad/ Experimentos aleatorios</t>
  </si>
  <si>
    <t>http://profesores.aulaplaneta.com/DNNPlayerPackages/Package14645/InfoGuion/cuadernoestudio/images_xml/MT_10_12_img3_zoom.jpg</t>
  </si>
  <si>
    <t>Imagen tomada de: 4º ESO/Matemáticas/La Combinatoria/ ¿Qué es la combinatoria?</t>
  </si>
  <si>
    <t>Imagen tomada de: 4º ESO/Matemáticas/La Combinatoria/¿Qué es la combinatoria?</t>
  </si>
  <si>
    <t>Imagen tomada de: 4º ESO/Matemáticas/Combinatoria/ ¿Qué es la combinatoria?</t>
  </si>
  <si>
    <t>Imagen tomada de: 4º ESO/Matemáticas/La combinatoria/ Las muestras ordenadas</t>
  </si>
  <si>
    <t>Imagen tomada de: 4º ESO/Matemáticas/La combinatoria/Las muestras no ordenadas</t>
  </si>
  <si>
    <t>Por favor cambiar el nombre "bolsas de patatas" por "paquetes de papas"</t>
  </si>
  <si>
    <t>Imagen tomada de: 4º ESO/Matemáticas/Combinatoria/ Muestras no ordenadas, sin embargo tener en cuenta que se debe cambiar el nombre "bolsas de patatas" por "paquetes de papas"</t>
  </si>
  <si>
    <t xml:space="preserve">Imagen tomada de: 4º ESO/Matemáticas/Probabilidad/La probabilidad de un suceso </t>
  </si>
  <si>
    <t>Imagen tomada de: 4º ESO/Matemáticas/La probabilidad/La Probabilidad condicionada</t>
  </si>
  <si>
    <t>Imagen tomada de: 4º ESO/Matemáticas/Probabilidad/ Probabilidad condicionada</t>
  </si>
  <si>
    <t>Imagen tomada de: 4º ESO/Matemáticas/Probabilidad/ Probabilidad condicionada, sin embargo se debe cambiar "tejanos" por "tenis", "chicas" por "mujeres" y "chicos" por "hombres"</t>
  </si>
  <si>
    <t>Por favor, se debe cambiar "tejanos" por "tenis", "chicas" por "mujeres" y "chicos" por "hombres"</t>
  </si>
  <si>
    <t>Icono de guin aprovechado, el código es: MT_10_10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</si>
</sst>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hyperlink" Target="http://profesores.aulaplaneta.com/DNNPlayerPackages/Package14644/InfoGuion/cuadernoestudio/images_xml/MT_10_11_img2_zoom.jpg" TargetMode="External"/><Relationship Id="rId13" Type="http://schemas.openxmlformats.org/officeDocument/2006/relationships/image" Target="../media/image8.jpeg"/><Relationship Id="rId18" Type="http://schemas.openxmlformats.org/officeDocument/2006/relationships/hyperlink" Target="http://profesores.aulaplaneta.com/DNNPlayerPackages/Package14644/InfoGuion/cuadernoestudio/images_xml/MT_10_11_img10_zoom.jpg" TargetMode="External"/><Relationship Id="rId26" Type="http://schemas.openxmlformats.org/officeDocument/2006/relationships/image" Target="../media/image15.jpeg"/><Relationship Id="rId3" Type="http://schemas.openxmlformats.org/officeDocument/2006/relationships/image" Target="../media/image3.jpeg"/><Relationship Id="rId21" Type="http://schemas.openxmlformats.org/officeDocument/2006/relationships/hyperlink" Target="http://profesores.aulaplaneta.com/DNNPlayerPackages/Package14645/InfoGuion/cuadernoestudio/images_xml/MT_10_12_img7_zoom.jpg" TargetMode="External"/><Relationship Id="rId7" Type="http://schemas.openxmlformats.org/officeDocument/2006/relationships/image" Target="../media/image5.jpeg"/><Relationship Id="rId12" Type="http://schemas.openxmlformats.org/officeDocument/2006/relationships/hyperlink" Target="http://profesores.aulaplaneta.com/DNNPlayerPackages/Package14644/InfoGuion/cuadernoestudio/images_xml/MT_10_11_img7_zoom.jpg" TargetMode="External"/><Relationship Id="rId17" Type="http://schemas.openxmlformats.org/officeDocument/2006/relationships/image" Target="../media/image10.jpeg"/><Relationship Id="rId25" Type="http://schemas.openxmlformats.org/officeDocument/2006/relationships/hyperlink" Target="http://profesores.aulaplaneta.com/DNNPlayerPackages/Package14645/InfoGuion/cuadernoestudio/images_xml/MT_10_12_img7c_zoom.jpg" TargetMode="External"/><Relationship Id="rId2" Type="http://schemas.openxmlformats.org/officeDocument/2006/relationships/hyperlink" Target="http://profesores.aulaplaneta.com/DNNPlayerPackages/Package14645/InfoGuion/cuadernoestudio/images_xml/MT_10_12_img2_zoom.jpg" TargetMode="External"/><Relationship Id="rId16" Type="http://schemas.openxmlformats.org/officeDocument/2006/relationships/hyperlink" Target="http://profesores.aulaplaneta.com/DNNPlayerPackages/Package14644/InfoGuion/cuadernoestudio/images_xml/MT_10_11_img9_zoom.jpg" TargetMode="External"/><Relationship Id="rId20" Type="http://schemas.openxmlformats.org/officeDocument/2006/relationships/image" Target="../media/image12.jpg"/><Relationship Id="rId29" Type="http://schemas.openxmlformats.org/officeDocument/2006/relationships/image" Target="../media/image17.png"/><Relationship Id="rId1" Type="http://schemas.openxmlformats.org/officeDocument/2006/relationships/image" Target="../media/image2.jpeg"/><Relationship Id="rId6" Type="http://schemas.openxmlformats.org/officeDocument/2006/relationships/hyperlink" Target="http://profesores.aulaplaneta.com/DNNPlayerPackages/Package14644/InfoGuion/cuadernoestudio/images_xml/MT_10_11_img1_zoom.jpg" TargetMode="External"/><Relationship Id="rId11" Type="http://schemas.openxmlformats.org/officeDocument/2006/relationships/image" Target="../media/image7.jpeg"/><Relationship Id="rId24" Type="http://schemas.openxmlformats.org/officeDocument/2006/relationships/image" Target="../media/image14.jpeg"/><Relationship Id="rId5" Type="http://schemas.openxmlformats.org/officeDocument/2006/relationships/image" Target="../media/image4.jpeg"/><Relationship Id="rId15" Type="http://schemas.openxmlformats.org/officeDocument/2006/relationships/image" Target="../media/image9.jpeg"/><Relationship Id="rId23" Type="http://schemas.openxmlformats.org/officeDocument/2006/relationships/hyperlink" Target="http://profesores.aulaplaneta.com/DNNPlayerPackages/Package14645/InfoGuion/cuadernoestudio/images_xml/MT_10_12_img7b_zoom.jpg" TargetMode="External"/><Relationship Id="rId28" Type="http://schemas.openxmlformats.org/officeDocument/2006/relationships/image" Target="../media/image16.jpeg"/><Relationship Id="rId10" Type="http://schemas.openxmlformats.org/officeDocument/2006/relationships/hyperlink" Target="http://profesores.aulaplaneta.com/DNNPlayerPackages/Package14644/InfoGuion/cuadernoestudio/images_xml/MT_10_11_img3_zoom.jpg" TargetMode="External"/><Relationship Id="rId19" Type="http://schemas.openxmlformats.org/officeDocument/2006/relationships/image" Target="../media/image11.jpeg"/><Relationship Id="rId4" Type="http://schemas.openxmlformats.org/officeDocument/2006/relationships/hyperlink" Target="http://profesores.aulaplaneta.com/DNNPlayerPackages/Package14645/InfoGuion/cuadernoestudio/images_xml/MT_10_12_img3_zoom.jpg" TargetMode="External"/><Relationship Id="rId9" Type="http://schemas.openxmlformats.org/officeDocument/2006/relationships/image" Target="../media/image6.jpeg"/><Relationship Id="rId14" Type="http://schemas.openxmlformats.org/officeDocument/2006/relationships/hyperlink" Target="http://profesores.aulaplaneta.com/DNNPlayerPackages/Package14644/InfoGuion/cuadernoestudio/images_xml/MT_10_11_img8_zoom.jpg" TargetMode="External"/><Relationship Id="rId22" Type="http://schemas.openxmlformats.org/officeDocument/2006/relationships/image" Target="../media/image13.jpeg"/><Relationship Id="rId27" Type="http://schemas.openxmlformats.org/officeDocument/2006/relationships/hyperlink" Target="http://profesores.aulaplaneta.com/DNNPlayerPackages/Package14645/InfoGuion/cuadernoestudio/images_xml/MT_10_12_img8_zoom.jp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206374</xdr:colOff>
      <xdr:row>9</xdr:row>
      <xdr:rowOff>15875</xdr:rowOff>
    </xdr:from>
    <xdr:to>
      <xdr:col>16</xdr:col>
      <xdr:colOff>660399</xdr:colOff>
      <xdr:row>9</xdr:row>
      <xdr:rowOff>1579562</xdr:rowOff>
    </xdr:to>
    <xdr:pic>
      <xdr:nvPicPr>
        <xdr:cNvPr id="2" name="Imagen 1" descr="http://dieumsnh.qfb.umich.mx/estadistica/medidasd%20de%20posicion_archivos/image002.jpg"/>
        <xdr:cNvPicPr/>
      </xdr:nvPicPr>
      <xdr:blipFill>
        <a:blip xmlns:r="http://schemas.openxmlformats.org/officeDocument/2006/relationships" r:embed="rId1">
          <a:grayscl/>
        </a:blip>
        <a:srcRect/>
        <a:stretch>
          <a:fillRect/>
        </a:stretch>
      </xdr:blipFill>
      <xdr:spPr bwMode="auto">
        <a:xfrm>
          <a:off x="16581437" y="2135188"/>
          <a:ext cx="3533775" cy="156368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10</xdr:col>
          <xdr:colOff>261938</xdr:colOff>
          <xdr:row>10</xdr:row>
          <xdr:rowOff>298951</xdr:rowOff>
        </xdr:from>
        <xdr:to>
          <xdr:col>16</xdr:col>
          <xdr:colOff>317500</xdr:colOff>
          <xdr:row>10</xdr:row>
          <xdr:rowOff>2444750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111125</xdr:colOff>
      <xdr:row>11</xdr:row>
      <xdr:rowOff>119062</xdr:rowOff>
    </xdr:from>
    <xdr:to>
      <xdr:col>15</xdr:col>
      <xdr:colOff>377825</xdr:colOff>
      <xdr:row>11</xdr:row>
      <xdr:rowOff>1893252</xdr:rowOff>
    </xdr:to>
    <xdr:pic>
      <xdr:nvPicPr>
        <xdr:cNvPr id="4" name="Imagen 3" descr="http://profesores.aulaplaneta.com/DNNPlayerPackages/Package14645/InfoGuion/cuadernoestudio/images_xml/MT_10_12_img2_small.jpg">
          <a:hlinkClick xmlns:r="http://schemas.openxmlformats.org/officeDocument/2006/relationships" r:id="rId2"/>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86188" y="6516687"/>
          <a:ext cx="2520950" cy="1774190"/>
        </a:xfrm>
        <a:prstGeom prst="rect">
          <a:avLst/>
        </a:prstGeom>
        <a:noFill/>
        <a:ln>
          <a:noFill/>
        </a:ln>
      </xdr:spPr>
    </xdr:pic>
    <xdr:clientData/>
  </xdr:twoCellAnchor>
  <xdr:twoCellAnchor editAs="oneCell">
    <xdr:from>
      <xdr:col>10</xdr:col>
      <xdr:colOff>0</xdr:colOff>
      <xdr:row>12</xdr:row>
      <xdr:rowOff>0</xdr:rowOff>
    </xdr:from>
    <xdr:to>
      <xdr:col>15</xdr:col>
      <xdr:colOff>20955</xdr:colOff>
      <xdr:row>12</xdr:row>
      <xdr:rowOff>1601470</xdr:rowOff>
    </xdr:to>
    <xdr:pic>
      <xdr:nvPicPr>
        <xdr:cNvPr id="5" name="Imagen 4" descr="http://profesores.aulaplaneta.com/DNNPlayerPackages/Package14645/InfoGuion/cuadernoestudio/images_xml/MT_10_12_img3_small.jpg">
          <a:hlinkClick xmlns:r="http://schemas.openxmlformats.org/officeDocument/2006/relationships" r:id="rId4"/>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75063" y="8778875"/>
          <a:ext cx="2275205" cy="1601470"/>
        </a:xfrm>
        <a:prstGeom prst="rect">
          <a:avLst/>
        </a:prstGeom>
        <a:noFill/>
        <a:ln>
          <a:noFill/>
        </a:ln>
      </xdr:spPr>
    </xdr:pic>
    <xdr:clientData/>
  </xdr:twoCellAnchor>
  <xdr:twoCellAnchor editAs="oneCell">
    <xdr:from>
      <xdr:col>10</xdr:col>
      <xdr:colOff>222250</xdr:colOff>
      <xdr:row>13</xdr:row>
      <xdr:rowOff>277812</xdr:rowOff>
    </xdr:from>
    <xdr:to>
      <xdr:col>16</xdr:col>
      <xdr:colOff>190500</xdr:colOff>
      <xdr:row>13</xdr:row>
      <xdr:rowOff>1481137</xdr:rowOff>
    </xdr:to>
    <xdr:pic>
      <xdr:nvPicPr>
        <xdr:cNvPr id="6" name="Imagen 5" descr="http://profesores.aulaplaneta.com/DNNPlayerPackages/Package14644/InfoGuion/cuadernoestudio/images_xml/MT_10_11_img1_small.jpg">
          <a:hlinkClick xmlns:r="http://schemas.openxmlformats.org/officeDocument/2006/relationships" r:id="rId6"/>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597313" y="11168062"/>
          <a:ext cx="3048000" cy="1203325"/>
        </a:xfrm>
        <a:prstGeom prst="rect">
          <a:avLst/>
        </a:prstGeom>
        <a:noFill/>
        <a:ln>
          <a:noFill/>
        </a:ln>
      </xdr:spPr>
    </xdr:pic>
    <xdr:clientData/>
  </xdr:twoCellAnchor>
  <xdr:twoCellAnchor editAs="oneCell">
    <xdr:from>
      <xdr:col>10</xdr:col>
      <xdr:colOff>103188</xdr:colOff>
      <xdr:row>14</xdr:row>
      <xdr:rowOff>277812</xdr:rowOff>
    </xdr:from>
    <xdr:to>
      <xdr:col>15</xdr:col>
      <xdr:colOff>797243</xdr:colOff>
      <xdr:row>14</xdr:row>
      <xdr:rowOff>1497012</xdr:rowOff>
    </xdr:to>
    <xdr:pic>
      <xdr:nvPicPr>
        <xdr:cNvPr id="7" name="Imagen 6" descr="http://profesores.aulaplaneta.com/DNNPlayerPackages/Package14644/InfoGuion/cuadernoestudio/images_xml/MT_10_11_img2_small.jpg">
          <a:hlinkClick xmlns:r="http://schemas.openxmlformats.org/officeDocument/2006/relationships" r:id="rId8"/>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78251" y="13596937"/>
          <a:ext cx="2948305" cy="1219200"/>
        </a:xfrm>
        <a:prstGeom prst="rect">
          <a:avLst/>
        </a:prstGeom>
        <a:noFill/>
        <a:ln>
          <a:noFill/>
        </a:ln>
      </xdr:spPr>
    </xdr:pic>
    <xdr:clientData/>
  </xdr:twoCellAnchor>
  <xdr:twoCellAnchor editAs="oneCell">
    <xdr:from>
      <xdr:col>10</xdr:col>
      <xdr:colOff>111125</xdr:colOff>
      <xdr:row>15</xdr:row>
      <xdr:rowOff>230188</xdr:rowOff>
    </xdr:from>
    <xdr:to>
      <xdr:col>16</xdr:col>
      <xdr:colOff>99060</xdr:colOff>
      <xdr:row>15</xdr:row>
      <xdr:rowOff>1725613</xdr:rowOff>
    </xdr:to>
    <xdr:pic>
      <xdr:nvPicPr>
        <xdr:cNvPr id="8" name="Imagen 7" descr="http://profesores.aulaplaneta.com/DNNPlayerPackages/Package14644/InfoGuion/cuadernoestudio/images_xml/MT_10_11_img3_small.jpg">
          <a:hlinkClick xmlns:r="http://schemas.openxmlformats.org/officeDocument/2006/relationships" r:id="rId10"/>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486188" y="15890876"/>
          <a:ext cx="3067685" cy="1495425"/>
        </a:xfrm>
        <a:prstGeom prst="rect">
          <a:avLst/>
        </a:prstGeom>
        <a:noFill/>
        <a:ln>
          <a:noFill/>
        </a:ln>
      </xdr:spPr>
    </xdr:pic>
    <xdr:clientData/>
  </xdr:twoCellAnchor>
  <xdr:twoCellAnchor editAs="oneCell">
    <xdr:from>
      <xdr:col>10</xdr:col>
      <xdr:colOff>119062</xdr:colOff>
      <xdr:row>16</xdr:row>
      <xdr:rowOff>230187</xdr:rowOff>
    </xdr:from>
    <xdr:to>
      <xdr:col>17</xdr:col>
      <xdr:colOff>237172</xdr:colOff>
      <xdr:row>16</xdr:row>
      <xdr:rowOff>1935162</xdr:rowOff>
    </xdr:to>
    <xdr:pic>
      <xdr:nvPicPr>
        <xdr:cNvPr id="9" name="Imagen 8" descr="http://profesores.aulaplaneta.com/DNNPlayerPackages/Package14644/InfoGuion/cuadernoestudio/images_xml/MT_10_11_img7_small.jpg">
          <a:hlinkClick xmlns:r="http://schemas.openxmlformats.org/officeDocument/2006/relationships" r:id="rId12"/>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494125" y="18065750"/>
          <a:ext cx="4023360" cy="1704975"/>
        </a:xfrm>
        <a:prstGeom prst="rect">
          <a:avLst/>
        </a:prstGeom>
        <a:noFill/>
        <a:ln>
          <a:noFill/>
        </a:ln>
      </xdr:spPr>
    </xdr:pic>
    <xdr:clientData/>
  </xdr:twoCellAnchor>
  <xdr:twoCellAnchor editAs="oneCell">
    <xdr:from>
      <xdr:col>10</xdr:col>
      <xdr:colOff>0</xdr:colOff>
      <xdr:row>17</xdr:row>
      <xdr:rowOff>0</xdr:rowOff>
    </xdr:from>
    <xdr:to>
      <xdr:col>16</xdr:col>
      <xdr:colOff>27940</xdr:colOff>
      <xdr:row>17</xdr:row>
      <xdr:rowOff>2724150</xdr:rowOff>
    </xdr:to>
    <xdr:pic>
      <xdr:nvPicPr>
        <xdr:cNvPr id="10" name="Imagen 9" descr="http://profesores.aulaplaneta.com/DNNPlayerPackages/Package14644/InfoGuion/cuadernoestudio/images_xml/MT_10_11_img8_small.jpg">
          <a:hlinkClick xmlns:r="http://schemas.openxmlformats.org/officeDocument/2006/relationships" r:id="rId14"/>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375063" y="20042188"/>
          <a:ext cx="3107690" cy="2724150"/>
        </a:xfrm>
        <a:prstGeom prst="rect">
          <a:avLst/>
        </a:prstGeom>
        <a:noFill/>
        <a:ln>
          <a:noFill/>
        </a:ln>
      </xdr:spPr>
    </xdr:pic>
    <xdr:clientData/>
  </xdr:twoCellAnchor>
  <xdr:twoCellAnchor editAs="oneCell">
    <xdr:from>
      <xdr:col>10</xdr:col>
      <xdr:colOff>174625</xdr:colOff>
      <xdr:row>18</xdr:row>
      <xdr:rowOff>238125</xdr:rowOff>
    </xdr:from>
    <xdr:to>
      <xdr:col>10</xdr:col>
      <xdr:colOff>2134870</xdr:colOff>
      <xdr:row>18</xdr:row>
      <xdr:rowOff>1617980</xdr:rowOff>
    </xdr:to>
    <xdr:pic>
      <xdr:nvPicPr>
        <xdr:cNvPr id="11" name="Imagen 10" descr="http://profesores.aulaplaneta.com/DNNPlayerPackages/Package14644/InfoGuion/cuadernoestudio/images_xml/MT_10_11_img9_small.jpg">
          <a:hlinkClick xmlns:r="http://schemas.openxmlformats.org/officeDocument/2006/relationships" r:id="rId16"/>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549688" y="23034625"/>
          <a:ext cx="1960245" cy="1379855"/>
        </a:xfrm>
        <a:prstGeom prst="rect">
          <a:avLst/>
        </a:prstGeom>
        <a:noFill/>
        <a:ln>
          <a:noFill/>
        </a:ln>
      </xdr:spPr>
    </xdr:pic>
    <xdr:clientData/>
  </xdr:twoCellAnchor>
  <xdr:twoCellAnchor editAs="oneCell">
    <xdr:from>
      <xdr:col>10</xdr:col>
      <xdr:colOff>0</xdr:colOff>
      <xdr:row>19</xdr:row>
      <xdr:rowOff>1</xdr:rowOff>
    </xdr:from>
    <xdr:to>
      <xdr:col>15</xdr:col>
      <xdr:colOff>452437</xdr:colOff>
      <xdr:row>19</xdr:row>
      <xdr:rowOff>2071689</xdr:rowOff>
    </xdr:to>
    <xdr:pic>
      <xdr:nvPicPr>
        <xdr:cNvPr id="12" name="Imagen 11" descr="http://profesores.aulaplaneta.com/DNNPlayerPackages/Package14644/InfoGuion/cuadernoestudio/images_xml/MT_10_11_img10_small.jpg">
          <a:hlinkClick xmlns:r="http://schemas.openxmlformats.org/officeDocument/2006/relationships" r:id="rId18"/>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375063" y="25146001"/>
          <a:ext cx="2706687" cy="2071688"/>
        </a:xfrm>
        <a:prstGeom prst="rect">
          <a:avLst/>
        </a:prstGeom>
        <a:noFill/>
        <a:ln>
          <a:noFill/>
        </a:ln>
      </xdr:spPr>
    </xdr:pic>
    <xdr:clientData/>
  </xdr:twoCellAnchor>
  <xdr:twoCellAnchor editAs="oneCell">
    <xdr:from>
      <xdr:col>10</xdr:col>
      <xdr:colOff>619125</xdr:colOff>
      <xdr:row>20</xdr:row>
      <xdr:rowOff>539750</xdr:rowOff>
    </xdr:from>
    <xdr:to>
      <xdr:col>10</xdr:col>
      <xdr:colOff>1819275</xdr:colOff>
      <xdr:row>20</xdr:row>
      <xdr:rowOff>1729740</xdr:rowOff>
    </xdr:to>
    <xdr:pic>
      <xdr:nvPicPr>
        <xdr:cNvPr id="13" name="Imagen 12"/>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994188" y="27955875"/>
          <a:ext cx="1200150" cy="1189990"/>
        </a:xfrm>
        <a:prstGeom prst="rect">
          <a:avLst/>
        </a:prstGeom>
      </xdr:spPr>
    </xdr:pic>
    <xdr:clientData/>
  </xdr:twoCellAnchor>
  <xdr:twoCellAnchor editAs="oneCell">
    <xdr:from>
      <xdr:col>10</xdr:col>
      <xdr:colOff>0</xdr:colOff>
      <xdr:row>21</xdr:row>
      <xdr:rowOff>1</xdr:rowOff>
    </xdr:from>
    <xdr:to>
      <xdr:col>15</xdr:col>
      <xdr:colOff>119062</xdr:colOff>
      <xdr:row>21</xdr:row>
      <xdr:rowOff>2135189</xdr:rowOff>
    </xdr:to>
    <xdr:pic>
      <xdr:nvPicPr>
        <xdr:cNvPr id="14" name="Imagen 13" descr="http://profesores.aulaplaneta.com/DNNPlayerPackages/Package14645/InfoGuion/cuadernoestudio/images_xml/MT_10_12_img7_small.jpg">
          <a:hlinkClick xmlns:r="http://schemas.openxmlformats.org/officeDocument/2006/relationships" r:id="rId21"/>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375063" y="29749751"/>
          <a:ext cx="2373312" cy="2135188"/>
        </a:xfrm>
        <a:prstGeom prst="rect">
          <a:avLst/>
        </a:prstGeom>
        <a:noFill/>
        <a:ln>
          <a:noFill/>
        </a:ln>
      </xdr:spPr>
    </xdr:pic>
    <xdr:clientData/>
  </xdr:twoCellAnchor>
  <xdr:twoCellAnchor editAs="oneCell">
    <xdr:from>
      <xdr:col>10</xdr:col>
      <xdr:colOff>158751</xdr:colOff>
      <xdr:row>22</xdr:row>
      <xdr:rowOff>1</xdr:rowOff>
    </xdr:from>
    <xdr:to>
      <xdr:col>15</xdr:col>
      <xdr:colOff>571501</xdr:colOff>
      <xdr:row>22</xdr:row>
      <xdr:rowOff>1905001</xdr:rowOff>
    </xdr:to>
    <xdr:pic>
      <xdr:nvPicPr>
        <xdr:cNvPr id="15" name="Imagen 14" descr="http://profesores.aulaplaneta.com/DNNPlayerPackages/Package14645/InfoGuion/cuadernoestudio/images_xml/MT_10_12_img7b_small.jpg">
          <a:hlinkClick xmlns:r="http://schemas.openxmlformats.org/officeDocument/2006/relationships" r:id="rId23"/>
        </xdr:cNvPr>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533814" y="31972251"/>
          <a:ext cx="2667000" cy="1905000"/>
        </a:xfrm>
        <a:prstGeom prst="rect">
          <a:avLst/>
        </a:prstGeom>
        <a:noFill/>
        <a:ln>
          <a:noFill/>
        </a:ln>
      </xdr:spPr>
    </xdr:pic>
    <xdr:clientData/>
  </xdr:twoCellAnchor>
  <xdr:twoCellAnchor editAs="oneCell">
    <xdr:from>
      <xdr:col>10</xdr:col>
      <xdr:colOff>39688</xdr:colOff>
      <xdr:row>23</xdr:row>
      <xdr:rowOff>190500</xdr:rowOff>
    </xdr:from>
    <xdr:to>
      <xdr:col>15</xdr:col>
      <xdr:colOff>74613</xdr:colOff>
      <xdr:row>23</xdr:row>
      <xdr:rowOff>1801495</xdr:rowOff>
    </xdr:to>
    <xdr:pic>
      <xdr:nvPicPr>
        <xdr:cNvPr id="16" name="Imagen 15" descr="http://profesores.aulaplaneta.com/DNNPlayerPackages/Package14645/InfoGuion/cuadernoestudio/images_xml/MT_10_12_img7c_small.jpg">
          <a:hlinkClick xmlns:r="http://schemas.openxmlformats.org/officeDocument/2006/relationships" r:id="rId25"/>
        </xdr:cNvPr>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6414751" y="34305875"/>
          <a:ext cx="2289175" cy="1610995"/>
        </a:xfrm>
        <a:prstGeom prst="rect">
          <a:avLst/>
        </a:prstGeom>
        <a:noFill/>
        <a:ln>
          <a:noFill/>
        </a:ln>
      </xdr:spPr>
    </xdr:pic>
    <xdr:clientData/>
  </xdr:twoCellAnchor>
  <xdr:twoCellAnchor editAs="oneCell">
    <xdr:from>
      <xdr:col>10</xdr:col>
      <xdr:colOff>103188</xdr:colOff>
      <xdr:row>24</xdr:row>
      <xdr:rowOff>190500</xdr:rowOff>
    </xdr:from>
    <xdr:to>
      <xdr:col>17</xdr:col>
      <xdr:colOff>359728</xdr:colOff>
      <xdr:row>24</xdr:row>
      <xdr:rowOff>2219325</xdr:rowOff>
    </xdr:to>
    <xdr:pic>
      <xdr:nvPicPr>
        <xdr:cNvPr id="17" name="Imagen 16" descr="http://profesores.aulaplaneta.com/DNNPlayerPackages/Package14645/InfoGuion/cuadernoestudio/images_xml/MT_10_12_img8_small.jpg">
          <a:hlinkClick xmlns:r="http://schemas.openxmlformats.org/officeDocument/2006/relationships" r:id="rId27"/>
        </xdr:cNvPr>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478251" y="36591875"/>
          <a:ext cx="4161790" cy="2028825"/>
        </a:xfrm>
        <a:prstGeom prst="rect">
          <a:avLst/>
        </a:prstGeom>
        <a:noFill/>
        <a:ln>
          <a:noFill/>
        </a:ln>
      </xdr:spPr>
    </xdr:pic>
    <xdr:clientData/>
  </xdr:twoCellAnchor>
  <xdr:twoCellAnchor editAs="oneCell">
    <xdr:from>
      <xdr:col>10</xdr:col>
      <xdr:colOff>103188</xdr:colOff>
      <xdr:row>24</xdr:row>
      <xdr:rowOff>1833563</xdr:rowOff>
    </xdr:from>
    <xdr:to>
      <xdr:col>16</xdr:col>
      <xdr:colOff>501651</xdr:colOff>
      <xdr:row>25</xdr:row>
      <xdr:rowOff>2039938</xdr:rowOff>
    </xdr:to>
    <xdr:pic>
      <xdr:nvPicPr>
        <xdr:cNvPr id="18" name="Imagen 17"/>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478251" y="38234938"/>
          <a:ext cx="3478213" cy="2547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6" activePane="bottomLeft" state="frozen"/>
      <selection pane="bottomLeft" activeCell="K27" sqref="K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30.5" customHeight="1" x14ac:dyDescent="0.25">
      <c r="A10" s="12" t="str">
        <f>IF(OR(B10&lt;&gt;"",J10&lt;&gt;""),"IMG01","")</f>
        <v>IMG01</v>
      </c>
      <c r="B10" s="62" t="s">
        <v>192</v>
      </c>
      <c r="C10" s="20" t="str">
        <f t="shared" ref="C10:C41" si="0">IF(OR(B10&lt;&gt;"",J10&lt;&gt;""),IF($G$4="Recurso",CONCATENATE($G$4," ",$G$5),$G$4),"")</f>
        <v>Cuaderno de Estudio</v>
      </c>
      <c r="D10" s="63" t="s">
        <v>193</v>
      </c>
      <c r="E10" s="63" t="s">
        <v>153</v>
      </c>
      <c r="F10" s="13" t="str">
        <f t="shared" ref="F10" si="1">IF(OR(B10&lt;&gt;"",J10&lt;&gt;""),CONCATENATE($C$7,"_",$A10,IF($G$4="Cuaderno de Estudio","_small",CONCATENATE(IF(I10="","","n"),IF(LEFT($G$5,1)="F",".jpg",".png")))),"")</f>
        <v>MA_10_06_CO_IMG01_small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206.25" customHeight="1" x14ac:dyDescent="0.25">
      <c r="A11" s="12" t="str">
        <f t="shared" ref="A11:A18" si="3">IF(OR(B11&lt;&gt;"",J11&lt;&gt;""),CONCATENATE(LEFT(A10,3),IF(MID(A10,4,2)+1&lt;10,CONCATENATE("0",MID(A10,4,2)+1))),"")</f>
        <v>IMG02</v>
      </c>
      <c r="B11" s="62" t="s">
        <v>195</v>
      </c>
      <c r="C11" s="20" t="str">
        <f t="shared" si="0"/>
        <v>Cuaderno de Estudio</v>
      </c>
      <c r="D11" s="63" t="s">
        <v>193</v>
      </c>
      <c r="E11" s="63" t="s">
        <v>153</v>
      </c>
      <c r="F11" s="13" t="str">
        <f t="shared" ref="F11:F74" si="4">IF(OR(B11&lt;&gt;"",J11&lt;&gt;""),CONCATENATE($C$7,"_",$A11,IF($G$4="Cuaderno de Estudio","_small",CONCATENATE(IF(I11="","","n"),IF(LEFT($G$5,1)="F",".jpg",".png")))),"")</f>
        <v>MA_10_06_CO_IMG02_small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c r="O11" s="2" t="str">
        <f>'Definición técnica de imagenes'!A13</f>
        <v>M101</v>
      </c>
    </row>
    <row r="12" spans="1:16" s="11" customFormat="1" ht="187.5" customHeight="1" x14ac:dyDescent="0.25">
      <c r="A12" s="12" t="str">
        <f t="shared" si="3"/>
        <v>IMG03</v>
      </c>
      <c r="B12" s="62" t="s">
        <v>196</v>
      </c>
      <c r="C12" s="20" t="str">
        <f t="shared" si="0"/>
        <v>Cuaderno de Estudio</v>
      </c>
      <c r="D12" s="63" t="s">
        <v>193</v>
      </c>
      <c r="E12" s="63" t="s">
        <v>153</v>
      </c>
      <c r="F12" s="13" t="str">
        <f t="shared" si="4"/>
        <v>MA_10_06_CO_IMG03_small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66.5" customHeight="1" x14ac:dyDescent="0.25">
      <c r="A13" s="12" t="str">
        <f t="shared" si="3"/>
        <v>IMG04</v>
      </c>
      <c r="B13" s="62" t="s">
        <v>197</v>
      </c>
      <c r="C13" s="20" t="str">
        <f t="shared" si="0"/>
        <v>Cuaderno de Estudio</v>
      </c>
      <c r="D13" s="63" t="s">
        <v>193</v>
      </c>
      <c r="E13" s="63" t="s">
        <v>153</v>
      </c>
      <c r="F13" s="13" t="str">
        <f t="shared" si="4"/>
        <v>MA_10_06_CO_IMG04_small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191.25" customHeight="1" x14ac:dyDescent="0.25">
      <c r="A14" s="12" t="str">
        <f t="shared" si="3"/>
        <v>IMG05</v>
      </c>
      <c r="B14" s="62" t="s">
        <v>199</v>
      </c>
      <c r="C14" s="20" t="str">
        <f t="shared" si="0"/>
        <v>Cuaderno de Estudio</v>
      </c>
      <c r="D14" s="63" t="s">
        <v>193</v>
      </c>
      <c r="E14" s="63" t="s">
        <v>153</v>
      </c>
      <c r="F14" s="13" t="str">
        <f t="shared" si="4"/>
        <v>MA_10_06_CO_IMG05_small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84.5" customHeight="1" x14ac:dyDescent="0.25">
      <c r="A15" s="12" t="str">
        <f t="shared" si="3"/>
        <v>IMG06</v>
      </c>
      <c r="B15" s="62" t="s">
        <v>200</v>
      </c>
      <c r="C15" s="20" t="str">
        <f t="shared" si="0"/>
        <v>Cuaderno de Estudio</v>
      </c>
      <c r="D15" s="63" t="s">
        <v>193</v>
      </c>
      <c r="E15" s="63" t="s">
        <v>153</v>
      </c>
      <c r="F15" s="13" t="str">
        <f t="shared" si="4"/>
        <v>MA_10_06_CO_IMG06_small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71" customHeight="1" x14ac:dyDescent="0.3">
      <c r="A16" s="12" t="str">
        <f t="shared" si="3"/>
        <v>IMG07</v>
      </c>
      <c r="B16" s="62" t="s">
        <v>201</v>
      </c>
      <c r="C16" s="20" t="str">
        <f t="shared" si="0"/>
        <v>Cuaderno de Estudio</v>
      </c>
      <c r="D16" s="63" t="s">
        <v>193</v>
      </c>
      <c r="E16" s="63" t="s">
        <v>153</v>
      </c>
      <c r="F16" s="13" t="str">
        <f t="shared" si="4"/>
        <v>MA_10_06_CO_IMG07_small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74" customHeight="1" x14ac:dyDescent="0.25">
      <c r="A17" s="12" t="str">
        <f t="shared" si="3"/>
        <v>IMG08</v>
      </c>
      <c r="B17" s="62" t="s">
        <v>202</v>
      </c>
      <c r="C17" s="20" t="str">
        <f t="shared" si="0"/>
        <v>Cuaderno de Estudio</v>
      </c>
      <c r="D17" s="63" t="s">
        <v>193</v>
      </c>
      <c r="E17" s="63" t="s">
        <v>153</v>
      </c>
      <c r="F17" s="13" t="str">
        <f t="shared" si="4"/>
        <v>MA_10_06_CO_IMG08_small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216.75" customHeight="1" x14ac:dyDescent="0.25">
      <c r="A18" s="12" t="str">
        <f t="shared" si="3"/>
        <v>IMG09</v>
      </c>
      <c r="B18" s="62" t="s">
        <v>203</v>
      </c>
      <c r="C18" s="20" t="str">
        <f t="shared" si="0"/>
        <v>Cuaderno de Estudio</v>
      </c>
      <c r="D18" s="63" t="s">
        <v>193</v>
      </c>
      <c r="E18" s="63" t="s">
        <v>153</v>
      </c>
      <c r="F18" s="13" t="str">
        <f t="shared" si="4"/>
        <v>MA_10_06_CO_IMG09_small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85.25" customHeight="1" x14ac:dyDescent="0.3">
      <c r="A19" s="12" t="str">
        <f t="shared" ref="A19:A50" si="6">IF(OR(B19&lt;&gt;"",J19&lt;&gt;""),CONCATENATE(LEFT(A18,3),IF(MID(A18,4,2)+1&lt;10,CONCATENATE("0",MID(A18,4,2)+1),MID(A18,4,2)+1)),"")</f>
        <v>IMG10</v>
      </c>
      <c r="B19" s="62" t="s">
        <v>203</v>
      </c>
      <c r="C19" s="20" t="str">
        <f t="shared" si="0"/>
        <v>Cuaderno de Estudio</v>
      </c>
      <c r="D19" s="63" t="s">
        <v>193</v>
      </c>
      <c r="E19" s="63" t="s">
        <v>153</v>
      </c>
      <c r="F19" s="13" t="str">
        <f t="shared" si="4"/>
        <v>MA_10_06_CO_IMG10_small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78.5" customHeight="1" x14ac:dyDescent="0.25">
      <c r="A20" s="12" t="str">
        <f t="shared" si="6"/>
        <v>IMG11</v>
      </c>
      <c r="B20" s="62" t="s">
        <v>205</v>
      </c>
      <c r="C20" s="20" t="str">
        <f t="shared" si="0"/>
        <v>Cuaderno de Estudio</v>
      </c>
      <c r="D20" s="63" t="s">
        <v>193</v>
      </c>
      <c r="E20" s="63" t="s">
        <v>153</v>
      </c>
      <c r="F20" s="13" t="str">
        <f t="shared" si="4"/>
        <v>MA_10_06_CO_IMG11_small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204</v>
      </c>
      <c r="K20" s="66"/>
      <c r="O20" s="2" t="str">
        <f>'Definición técnica de imagenes'!A32</f>
        <v>F10B</v>
      </c>
    </row>
    <row r="21" spans="1:15" s="11" customFormat="1" ht="183.75" customHeight="1" x14ac:dyDescent="0.25">
      <c r="A21" s="12" t="str">
        <f t="shared" si="6"/>
        <v>IMG12</v>
      </c>
      <c r="B21" s="62" t="s">
        <v>206</v>
      </c>
      <c r="C21" s="20" t="str">
        <f t="shared" si="0"/>
        <v>Cuaderno de Estudio</v>
      </c>
      <c r="D21" s="63" t="s">
        <v>193</v>
      </c>
      <c r="E21" s="63" t="s">
        <v>153</v>
      </c>
      <c r="F21" s="13" t="str">
        <f t="shared" si="4"/>
        <v>MA_10_06_CO_IMG12_small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ht="174.75" customHeight="1" x14ac:dyDescent="0.25">
      <c r="A22" s="12" t="str">
        <f t="shared" si="6"/>
        <v>IMG13</v>
      </c>
      <c r="B22" s="62" t="s">
        <v>207</v>
      </c>
      <c r="C22" s="20" t="str">
        <f t="shared" si="0"/>
        <v>Cuaderno de Estudio</v>
      </c>
      <c r="D22" s="63" t="s">
        <v>193</v>
      </c>
      <c r="E22" s="63" t="s">
        <v>153</v>
      </c>
      <c r="F22" s="13" t="str">
        <f t="shared" si="4"/>
        <v>MA_10_06_CO_IMG13_small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68.75" customHeight="1" x14ac:dyDescent="0.25">
      <c r="A23" s="12" t="str">
        <f t="shared" si="6"/>
        <v>IMG14</v>
      </c>
      <c r="B23" s="62" t="s">
        <v>208</v>
      </c>
      <c r="C23" s="20" t="str">
        <f t="shared" si="0"/>
        <v>Cuaderno de Estudio</v>
      </c>
      <c r="D23" s="63" t="s">
        <v>193</v>
      </c>
      <c r="E23" s="63" t="s">
        <v>153</v>
      </c>
      <c r="F23" s="13" t="str">
        <f t="shared" si="4"/>
        <v>MA_10_06_CO_IMG14_small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MA_10_06_CO_IMG14_zoom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80" customHeight="1" x14ac:dyDescent="0.25">
      <c r="A24" s="12" t="str">
        <f t="shared" si="6"/>
        <v>IMG15</v>
      </c>
      <c r="B24" s="62" t="s">
        <v>208</v>
      </c>
      <c r="C24" s="20" t="str">
        <f t="shared" si="0"/>
        <v>Cuaderno de Estudio</v>
      </c>
      <c r="D24" s="63" t="s">
        <v>193</v>
      </c>
      <c r="E24" s="63" t="s">
        <v>153</v>
      </c>
      <c r="F24" s="13" t="str">
        <f t="shared" si="4"/>
        <v>MA_10_06_CO_IMG15_small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MA_10_06_CO_IMG15_zoom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84.5" customHeight="1" x14ac:dyDescent="0.25">
      <c r="A25" s="12" t="str">
        <f t="shared" si="6"/>
        <v>IMG16</v>
      </c>
      <c r="B25" s="62" t="s">
        <v>209</v>
      </c>
      <c r="C25" s="20" t="str">
        <f t="shared" si="0"/>
        <v>Cuaderno de Estudio</v>
      </c>
      <c r="D25" s="63" t="s">
        <v>193</v>
      </c>
      <c r="E25" s="63" t="s">
        <v>153</v>
      </c>
      <c r="F25" s="13" t="str">
        <f t="shared" si="4"/>
        <v>MA_10_06_CO_IMG16_small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MA_10_06_CO_IMG16_zoom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210</v>
      </c>
      <c r="K25" s="64"/>
    </row>
    <row r="26" spans="1:15" s="11" customFormat="1" ht="175.5" customHeight="1" x14ac:dyDescent="0.25">
      <c r="A26" s="12" t="str">
        <f t="shared" si="6"/>
        <v>IMG17</v>
      </c>
      <c r="B26" s="62" t="s">
        <v>211</v>
      </c>
      <c r="C26" s="20" t="str">
        <f t="shared" si="0"/>
        <v>Cuaderno de Estudio</v>
      </c>
      <c r="D26" s="63" t="s">
        <v>193</v>
      </c>
      <c r="E26" s="63" t="s">
        <v>153</v>
      </c>
      <c r="F26" s="13" t="str">
        <f t="shared" si="4"/>
        <v>MA_10_06_CO_IMG17_small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MA_10_06_CO_IMG17_zoom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266700</xdr:colOff>
                <xdr:row>10</xdr:row>
                <xdr:rowOff>295275</xdr:rowOff>
              </from>
              <to>
                <xdr:col>16</xdr:col>
                <xdr:colOff>314325</xdr:colOff>
                <xdr:row>10</xdr:row>
                <xdr:rowOff>2447925</xdr:rowOff>
              </to>
            </anchor>
          </objectPr>
        </oleObject>
      </mc:Choice>
      <mc:Fallback>
        <oleObject progId="PBrush" shapeId="2050"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2016-06-06T19:20:43Z</dcterms:modified>
</cp:coreProperties>
</file>