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H29" i="1"/>
  <c r="H28" i="1"/>
  <c r="H27" i="1"/>
  <c r="H25" i="1"/>
  <c r="H24" i="1"/>
  <c r="H23" i="1"/>
  <c r="H21" i="1"/>
  <c r="H20" i="1"/>
  <c r="H19" i="1"/>
  <c r="H17" i="1"/>
  <c r="H16" i="1"/>
  <c r="H15"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l="1"/>
  <c r="G14" i="1" s="1"/>
  <c r="H14" i="1"/>
  <c r="A15" i="1"/>
  <c r="F15" i="1" s="1"/>
  <c r="G15" i="1" s="1"/>
  <c r="A16" i="1" l="1"/>
  <c r="F16" i="1" s="1"/>
  <c r="G16" i="1" s="1"/>
  <c r="A17" i="1" l="1"/>
  <c r="F17" i="1" s="1"/>
  <c r="G17" i="1" s="1"/>
  <c r="A18" i="1" l="1"/>
  <c r="F18" i="1" l="1"/>
  <c r="G18" i="1" s="1"/>
  <c r="H18" i="1"/>
  <c r="A19" i="1"/>
  <c r="F19" i="1" s="1"/>
  <c r="G19" i="1" s="1"/>
  <c r="A20" i="1" l="1"/>
  <c r="F20" i="1" s="1"/>
  <c r="G20" i="1" s="1"/>
  <c r="A21" i="1" l="1"/>
  <c r="F21" i="1" s="1"/>
  <c r="G21" i="1" s="1"/>
  <c r="A22" i="1" l="1"/>
  <c r="F22" i="1" l="1"/>
  <c r="G22" i="1" s="1"/>
  <c r="H22" i="1"/>
  <c r="A23" i="1"/>
  <c r="F23" i="1" s="1"/>
  <c r="G23" i="1" s="1"/>
  <c r="A24" i="1" l="1"/>
  <c r="F24" i="1" s="1"/>
  <c r="G24" i="1" s="1"/>
  <c r="A25" i="1" l="1"/>
  <c r="F25" i="1" s="1"/>
  <c r="G25" i="1" s="1"/>
  <c r="A26" i="1" l="1"/>
  <c r="F26" i="1" l="1"/>
  <c r="G26" i="1" s="1"/>
  <c r="H26" i="1"/>
  <c r="A27" i="1"/>
  <c r="F27" i="1" s="1"/>
  <c r="G27" i="1" s="1"/>
  <c r="A28" i="1" l="1"/>
  <c r="F28" i="1" s="1"/>
  <c r="G28" i="1" s="1"/>
  <c r="A29" i="1" l="1"/>
  <c r="F29" i="1" s="1"/>
  <c r="G29" i="1" s="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<sst xmlns="http://schemas.openxmlformats.org/spreadsheetml/2006/main" count="444" uniqueCount="231">
  <si>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</si>
  <si>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</si>
  <si>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</si>
  <si>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</si>
  <si>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</si>
  <si>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</si>
  <si>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</si>
  <si>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</si>
  <si>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</si>
  <si>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</si>
  <si>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</si>
  <si>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</si>
  <si>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</si>
  <si>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</si>
  <si>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</si>
  <si>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</si>
  <si>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</si>
  <si>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</si>
  <si>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</si>
  <si>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</si>
  <si>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</si>
  <si>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</si>
  <si>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</si>
  <si>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</si>
  <si>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</si>
  <si>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</si>
  <si>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</si>
  <si>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</si>
  <si>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</si>
  <si>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</si>
  <si>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</si>
  <si>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</si>
  <si>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</si>
  <si>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</si>
  <si>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</si>
  <si>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</si>
  <si>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</si>
  <si>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</si>
  <si>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</si>
  <si>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</si>
  <si>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</si>
  <si>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</si>
  <si>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</si>
  <si>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</si>
  <si>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</si>
  <si>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</si>
  <si>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</si>
  <si>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</si>
  <si>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</si>
  <si>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</si>
  <si>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</si>
  <si>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</si>
  <si>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</si>
  <si>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</si>
  <si>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</si>
  <si>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</si>
  <si>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</si>
  <si>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</si>
  <si>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</si>
  <si>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</si>
  <si>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</si>
  <si>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</si>
  <si>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</si>
  <si>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</si>
  <si>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</si>
  <si>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</si>
  <si>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</si>
  <si>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</si>
  <si>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</si>
  <si>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</si>
  <si>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</si>
  <si>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</si>
  <si>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</si>
  <si>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</si>
  <si>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</si>
  <si>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</si>
  <si>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</si>
  <si>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</si>
  <si>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</si>
  <si>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</si>
  <si>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</si>
  <si>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</si>
  <si>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</si>
  <si>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</si>
  <si>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</si>
  <si>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</si>
  <si>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</si>
  <si>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</si>
  <si>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</si>
  <si>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</si>
  <si>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</si>
  <si>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</si>
  <si>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</si>
  <si>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</si>
  <si>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</si>
  <si>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</si>
  <si>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</si>
  <si>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</si>
  <si>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</si>
  <si>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</si>
  <si>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</si>
  <si>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</si>
  <si>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</si>
  <si>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</si>
  <si>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</si>
  <si>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</si>
  <si>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</si>
  <si>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</si>
  <si>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</si>
  <si>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</si>
  <si>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</si>
  <si>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</si>
  <si>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</si>
  <si>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</si>
  <si>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</si>
  <si>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</si>
  <si>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</si>
  <si>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</si>
  <si>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</si>
  <si>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</si>
  <si>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</si>
  <si>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</si>
  <si>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</si>
  <si>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</si>
  <si>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</si>
  <si>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</si>
  <si>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</si>
  <si>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</si>
  <si>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</si>
  <si>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</si>
  <si>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</si>
  <si>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</si>
  <si>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</si>
  <si>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</si>
  <si>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</si>
  <si>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</si>
  <si>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</si>
  <si>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</si>
  <si>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</si>
  <si>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</si>
  <si>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</si>
  <si>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</si>
  <si>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</si>
  <si>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</si>
  <si>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</si>
  <si>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</si>
  <si>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</si>
  <si>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</si>
  <si>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</si>
  <si>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</si>
  <si>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</si>
  <si>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</si>
  <si>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</si>
  <si>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</si>
  <si>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</si>
  <si>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</si>
  <si>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</si>
  <si>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</si>
  <si>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</si>
  <si>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</si>
  <si>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</si>
  <si>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</si>
  <si>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</si>
  <si>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</si>
  <si>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</si>
  <si>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</si>
  <si>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</si>
  <si>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</si>
  <si>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</si>
  <si>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</si>
  <si>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</si>
  <si>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</si>
  <si>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</si>
  <si>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</si>
  <si>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</si>
  <si>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</si>
  <si>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</si>
  <si>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</si>
  <si>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</si>
  <si>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</si>
  <si>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</si>
  <si>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</si>
  <si>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</si>
  <si>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</si>
  <si>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</si>
  <si>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</si>
  <si>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</si>
  <si>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Ecuaciones cuadraticas</t>
  </si>
  <si>
    <t>Luisa Fernanda Nivia</t>
  </si>
  <si>
    <t>MA_09_06_REC230</t>
  </si>
  <si>
    <t>ejercicio 1</t>
  </si>
  <si>
    <t>Ilustración</t>
  </si>
  <si>
    <t>Primer ejercicio</t>
  </si>
  <si>
    <t>Sol 1a</t>
  </si>
  <si>
    <t>Primera respuesta del primer ejercicio</t>
  </si>
  <si>
    <t>Sol 1b</t>
  </si>
  <si>
    <t>Segunda Respuesta del primer ejercicio</t>
  </si>
  <si>
    <t>Sol 1c</t>
  </si>
  <si>
    <t>Tercera respuesta del primer ejercicio</t>
  </si>
  <si>
    <t>Ejercicio 2</t>
  </si>
  <si>
    <t>Segundo ejercicio</t>
  </si>
  <si>
    <t>Sol 2a</t>
  </si>
  <si>
    <t>primera respuesta del segundo ejercicio</t>
  </si>
  <si>
    <t>sol 2b</t>
  </si>
  <si>
    <t>Segunda Respuesta del segundo ejercicio</t>
  </si>
  <si>
    <t>sol 2c</t>
  </si>
  <si>
    <t>tercerarespuesta del segundo ejercicio</t>
  </si>
  <si>
    <t>Ejercicio 3</t>
  </si>
  <si>
    <t>Tercer ejercicio</t>
  </si>
  <si>
    <t xml:space="preserve">Sol 3a </t>
  </si>
  <si>
    <t>Primera respuesta del tercer ejercicio</t>
  </si>
  <si>
    <t>Sol 3b</t>
  </si>
  <si>
    <t>Segunda respuesta del terecre ejercicio</t>
  </si>
  <si>
    <t>Sol 3c</t>
  </si>
  <si>
    <t>Tercera respuesta del tercer ejercicio</t>
  </si>
  <si>
    <t>Ejercicio 4</t>
  </si>
  <si>
    <t>Cuarto ejercicio</t>
  </si>
  <si>
    <t>Sol 4a</t>
  </si>
  <si>
    <t>primera respuesta del cuarto ejercicio</t>
  </si>
  <si>
    <t>sol 4b</t>
  </si>
  <si>
    <t>Segunda respuesta del cuarto ejercicio</t>
  </si>
  <si>
    <t>Sol 4c</t>
  </si>
  <si>
    <t>Tercera respuesta del cuarto ejercicio</t>
  </si>
  <si>
    <t>Ejercicio 5</t>
  </si>
  <si>
    <t>Quinto ejercicio</t>
  </si>
  <si>
    <t>Sol 5a</t>
  </si>
  <si>
    <t>Primera respuesta del quinto ejercicio</t>
  </si>
  <si>
    <t>Sol 5b</t>
  </si>
  <si>
    <t>Segunda respuesta del quinto ejercicio</t>
  </si>
  <si>
    <t>Sol 5c</t>
  </si>
  <si>
    <t>Tercera respuesta del quinto ejercicio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</si>
</sst>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gif"/><Relationship Id="rId3" Type="http://schemas.openxmlformats.org/officeDocument/2006/relationships/image" Target="../media/image3.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5" Type="http://schemas.openxmlformats.org/officeDocument/2006/relationships/image" Target="../media/image5.gif"/><Relationship Id="rId15" Type="http://schemas.openxmlformats.org/officeDocument/2006/relationships/image" Target="../media/image15.gif"/><Relationship Id="rId10" Type="http://schemas.openxmlformats.org/officeDocument/2006/relationships/image" Target="../media/image10.gif"/><Relationship Id="rId19" Type="http://schemas.openxmlformats.org/officeDocument/2006/relationships/image" Target="../media/image19.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s>
</file>

<file path=xl/drawings/drawing1.xml><?xml version="1.0" encoding="utf-8"?>
<xdr:wsDr xmlns:xdr="http://schemas.openxmlformats.org/drawingml/2006/spreadsheetDrawing" xmlns:a="http://schemas.openxmlformats.org/drawingml/2006/main">
  <xdr:twoCellAnchor editAs="oneCell">
    <xdr:from>
      <xdr:col>10</xdr:col>
      <xdr:colOff>261938</xdr:colOff>
      <xdr:row>9</xdr:row>
      <xdr:rowOff>142875</xdr:rowOff>
    </xdr:from>
    <xdr:to>
      <xdr:col>10</xdr:col>
      <xdr:colOff>1818323</xdr:colOff>
      <xdr:row>9</xdr:row>
      <xdr:rowOff>344805</xdr:rowOff>
    </xdr:to>
    <xdr:pic>
      <xdr:nvPicPr>
        <xdr:cNvPr id="2" name="1 Imagen" descr="C:\Users\Andrea\Desktop\PLANETA\AUTOR\RECURSOS F\IMAGENES\MA_09_06_REC230\Ejercicio 1.gif"/>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37001" y="2262188"/>
          <a:ext cx="1556385" cy="201930"/>
        </a:xfrm>
        <a:prstGeom prst="rect">
          <a:avLst/>
        </a:prstGeom>
        <a:noFill/>
        <a:ln>
          <a:noFill/>
        </a:ln>
      </xdr:spPr>
    </xdr:pic>
    <xdr:clientData/>
  </xdr:twoCellAnchor>
  <xdr:twoCellAnchor editAs="oneCell">
    <xdr:from>
      <xdr:col>10</xdr:col>
      <xdr:colOff>436562</xdr:colOff>
      <xdr:row>10</xdr:row>
      <xdr:rowOff>158750</xdr:rowOff>
    </xdr:from>
    <xdr:to>
      <xdr:col>10</xdr:col>
      <xdr:colOff>1797367</xdr:colOff>
      <xdr:row>10</xdr:row>
      <xdr:rowOff>394335</xdr:rowOff>
    </xdr:to>
    <xdr:pic>
      <xdr:nvPicPr>
        <xdr:cNvPr id="3" name="2 Imagen" descr="C:\Users\Andrea\Desktop\PLANETA\AUTOR\RECURSOS F\IMAGENES\MA_09_06_REC230\Sol 1a.gif"/>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11625" y="2897188"/>
          <a:ext cx="1360805" cy="235585"/>
        </a:xfrm>
        <a:prstGeom prst="rect">
          <a:avLst/>
        </a:prstGeom>
        <a:noFill/>
        <a:ln>
          <a:noFill/>
        </a:ln>
      </xdr:spPr>
    </xdr:pic>
    <xdr:clientData/>
  </xdr:twoCellAnchor>
  <xdr:twoCellAnchor editAs="oneCell">
    <xdr:from>
      <xdr:col>10</xdr:col>
      <xdr:colOff>404813</xdr:colOff>
      <xdr:row>11</xdr:row>
      <xdr:rowOff>134937</xdr:rowOff>
    </xdr:from>
    <xdr:to>
      <xdr:col>10</xdr:col>
      <xdr:colOff>1871663</xdr:colOff>
      <xdr:row>11</xdr:row>
      <xdr:rowOff>388937</xdr:rowOff>
    </xdr:to>
    <xdr:pic>
      <xdr:nvPicPr>
        <xdr:cNvPr id="4" name="3 Imagen" descr="C:\Users\Andrea\Desktop\PLANETA\AUTOR\RECURSOS F\IMAGENES\MA_09_06_REC230\Sol 1b.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79876" y="3484562"/>
          <a:ext cx="1466850" cy="254000"/>
        </a:xfrm>
        <a:prstGeom prst="rect">
          <a:avLst/>
        </a:prstGeom>
        <a:noFill/>
        <a:ln>
          <a:noFill/>
        </a:ln>
      </xdr:spPr>
    </xdr:pic>
    <xdr:clientData/>
  </xdr:twoCellAnchor>
  <xdr:twoCellAnchor editAs="oneCell">
    <xdr:from>
      <xdr:col>10</xdr:col>
      <xdr:colOff>500062</xdr:colOff>
      <xdr:row>12</xdr:row>
      <xdr:rowOff>87313</xdr:rowOff>
    </xdr:from>
    <xdr:to>
      <xdr:col>10</xdr:col>
      <xdr:colOff>1704657</xdr:colOff>
      <xdr:row>12</xdr:row>
      <xdr:rowOff>298133</xdr:rowOff>
    </xdr:to>
    <xdr:pic>
      <xdr:nvPicPr>
        <xdr:cNvPr id="5" name="4 Imagen" descr="C:\Users\Andrea\Desktop\PLANETA\AUTOR\RECURSOS F\IMAGENES\MA_09_06_REC230\Sol 1c.gif"/>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75125" y="4024313"/>
          <a:ext cx="1204595" cy="210820"/>
        </a:xfrm>
        <a:prstGeom prst="rect">
          <a:avLst/>
        </a:prstGeom>
        <a:noFill/>
        <a:ln>
          <a:noFill/>
        </a:ln>
      </xdr:spPr>
    </xdr:pic>
    <xdr:clientData/>
  </xdr:twoCellAnchor>
  <xdr:twoCellAnchor editAs="oneCell">
    <xdr:from>
      <xdr:col>10</xdr:col>
      <xdr:colOff>444500</xdr:colOff>
      <xdr:row>13</xdr:row>
      <xdr:rowOff>39688</xdr:rowOff>
    </xdr:from>
    <xdr:to>
      <xdr:col>10</xdr:col>
      <xdr:colOff>1805305</xdr:colOff>
      <xdr:row>13</xdr:row>
      <xdr:rowOff>378143</xdr:rowOff>
    </xdr:to>
    <xdr:pic>
      <xdr:nvPicPr>
        <xdr:cNvPr id="6" name="5 Imagen" descr="C:\Users\Andrea\Desktop\PLANETA\AUTOR\RECURSOS F\IMAGENES\MA_09_06_REC230\Ejercicio 2.gif"/>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19563" y="4540251"/>
          <a:ext cx="1360805" cy="338455"/>
        </a:xfrm>
        <a:prstGeom prst="rect">
          <a:avLst/>
        </a:prstGeom>
        <a:noFill/>
        <a:ln>
          <a:noFill/>
        </a:ln>
      </xdr:spPr>
    </xdr:pic>
    <xdr:clientData/>
  </xdr:twoCellAnchor>
  <xdr:twoCellAnchor editAs="oneCell">
    <xdr:from>
      <xdr:col>10</xdr:col>
      <xdr:colOff>277812</xdr:colOff>
      <xdr:row>14</xdr:row>
      <xdr:rowOff>55562</xdr:rowOff>
    </xdr:from>
    <xdr:to>
      <xdr:col>10</xdr:col>
      <xdr:colOff>1883092</xdr:colOff>
      <xdr:row>14</xdr:row>
      <xdr:rowOff>308927</xdr:rowOff>
    </xdr:to>
    <xdr:pic>
      <xdr:nvPicPr>
        <xdr:cNvPr id="7" name="6 Imagen" descr="C:\Users\Andrea\Desktop\PLANETA\AUTOR\RECURSOS F\IMAGENES\MA_09_06_REC230\Sol 2a.gif"/>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52875" y="5095875"/>
          <a:ext cx="1605280" cy="253365"/>
        </a:xfrm>
        <a:prstGeom prst="rect">
          <a:avLst/>
        </a:prstGeom>
        <a:noFill/>
        <a:ln>
          <a:noFill/>
        </a:ln>
      </xdr:spPr>
    </xdr:pic>
    <xdr:clientData/>
  </xdr:twoCellAnchor>
  <xdr:twoCellAnchor editAs="oneCell">
    <xdr:from>
      <xdr:col>10</xdr:col>
      <xdr:colOff>325438</xdr:colOff>
      <xdr:row>15</xdr:row>
      <xdr:rowOff>71437</xdr:rowOff>
    </xdr:from>
    <xdr:to>
      <xdr:col>10</xdr:col>
      <xdr:colOff>1930718</xdr:colOff>
      <xdr:row>15</xdr:row>
      <xdr:rowOff>326072</xdr:rowOff>
    </xdr:to>
    <xdr:pic>
      <xdr:nvPicPr>
        <xdr:cNvPr id="8" name="7 Imagen" descr="C:\Users\Andrea\Desktop\PLANETA\AUTOR\RECURSOS F\IMAGENES\MA_09_06_REC230\Sol 2b.gif"/>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00501" y="5595937"/>
          <a:ext cx="1605280" cy="254635"/>
        </a:xfrm>
        <a:prstGeom prst="rect">
          <a:avLst/>
        </a:prstGeom>
        <a:noFill/>
        <a:ln>
          <a:noFill/>
        </a:ln>
      </xdr:spPr>
    </xdr:pic>
    <xdr:clientData/>
  </xdr:twoCellAnchor>
  <xdr:twoCellAnchor editAs="oneCell">
    <xdr:from>
      <xdr:col>10</xdr:col>
      <xdr:colOff>476250</xdr:colOff>
      <xdr:row>16</xdr:row>
      <xdr:rowOff>71437</xdr:rowOff>
    </xdr:from>
    <xdr:to>
      <xdr:col>10</xdr:col>
      <xdr:colOff>1837055</xdr:colOff>
      <xdr:row>16</xdr:row>
      <xdr:rowOff>306387</xdr:rowOff>
    </xdr:to>
    <xdr:pic>
      <xdr:nvPicPr>
        <xdr:cNvPr id="9" name="8 Imagen" descr="C:\Users\Andrea\Desktop\PLANETA\AUTOR\RECURSOS F\IMAGENES\MA_09_06_REC230\Sol 2c.gif"/>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1313" y="6111875"/>
          <a:ext cx="1360805" cy="234950"/>
        </a:xfrm>
        <a:prstGeom prst="rect">
          <a:avLst/>
        </a:prstGeom>
        <a:noFill/>
        <a:ln>
          <a:noFill/>
        </a:ln>
      </xdr:spPr>
    </xdr:pic>
    <xdr:clientData/>
  </xdr:twoCellAnchor>
  <xdr:twoCellAnchor editAs="oneCell">
    <xdr:from>
      <xdr:col>10</xdr:col>
      <xdr:colOff>238125</xdr:colOff>
      <xdr:row>17</xdr:row>
      <xdr:rowOff>190500</xdr:rowOff>
    </xdr:from>
    <xdr:to>
      <xdr:col>10</xdr:col>
      <xdr:colOff>2002155</xdr:colOff>
      <xdr:row>17</xdr:row>
      <xdr:rowOff>413385</xdr:rowOff>
    </xdr:to>
    <xdr:pic>
      <xdr:nvPicPr>
        <xdr:cNvPr id="10" name="9 Imagen" descr="C:\Users\Andrea\Desktop\PLANETA\AUTOR\RECURSOS F\IMAGENES\MA_09_06_REC230\Ejercicio 3.gif"/>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613188" y="6746875"/>
          <a:ext cx="1764030" cy="222885"/>
        </a:xfrm>
        <a:prstGeom prst="rect">
          <a:avLst/>
        </a:prstGeom>
        <a:noFill/>
        <a:ln>
          <a:noFill/>
        </a:ln>
      </xdr:spPr>
    </xdr:pic>
    <xdr:clientData/>
  </xdr:twoCellAnchor>
  <xdr:twoCellAnchor editAs="oneCell">
    <xdr:from>
      <xdr:col>10</xdr:col>
      <xdr:colOff>261937</xdr:colOff>
      <xdr:row>18</xdr:row>
      <xdr:rowOff>158750</xdr:rowOff>
    </xdr:from>
    <xdr:to>
      <xdr:col>10</xdr:col>
      <xdr:colOff>1902777</xdr:colOff>
      <xdr:row>18</xdr:row>
      <xdr:rowOff>413385</xdr:rowOff>
    </xdr:to>
    <xdr:pic>
      <xdr:nvPicPr>
        <xdr:cNvPr id="11" name="10 Imagen" descr="C:\Users\Andrea\Desktop\PLANETA\AUTOR\RECURSOS F\IMAGENES\MA_09_06_REC230\Sol 3a.gif"/>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637000" y="7334250"/>
          <a:ext cx="1640840" cy="254635"/>
        </a:xfrm>
        <a:prstGeom prst="rect">
          <a:avLst/>
        </a:prstGeom>
        <a:noFill/>
        <a:ln>
          <a:noFill/>
        </a:ln>
      </xdr:spPr>
    </xdr:pic>
    <xdr:clientData/>
  </xdr:twoCellAnchor>
  <xdr:twoCellAnchor editAs="oneCell">
    <xdr:from>
      <xdr:col>10</xdr:col>
      <xdr:colOff>222250</xdr:colOff>
      <xdr:row>19</xdr:row>
      <xdr:rowOff>166688</xdr:rowOff>
    </xdr:from>
    <xdr:to>
      <xdr:col>10</xdr:col>
      <xdr:colOff>2068195</xdr:colOff>
      <xdr:row>19</xdr:row>
      <xdr:rowOff>453708</xdr:rowOff>
    </xdr:to>
    <xdr:pic>
      <xdr:nvPicPr>
        <xdr:cNvPr id="12" name="11 Imagen" descr="C:\Users\Andrea\Desktop\PLANETA\AUTOR\RECURSOS F\IMAGENES\MA_09_06_REC230\Sol 3b.gif"/>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597313" y="7929563"/>
          <a:ext cx="1845945" cy="287020"/>
        </a:xfrm>
        <a:prstGeom prst="rect">
          <a:avLst/>
        </a:prstGeom>
        <a:noFill/>
        <a:ln>
          <a:noFill/>
        </a:ln>
      </xdr:spPr>
    </xdr:pic>
    <xdr:clientData/>
  </xdr:twoCellAnchor>
  <xdr:twoCellAnchor editAs="oneCell">
    <xdr:from>
      <xdr:col>10</xdr:col>
      <xdr:colOff>238125</xdr:colOff>
      <xdr:row>20</xdr:row>
      <xdr:rowOff>134938</xdr:rowOff>
    </xdr:from>
    <xdr:to>
      <xdr:col>10</xdr:col>
      <xdr:colOff>2045335</xdr:colOff>
      <xdr:row>20</xdr:row>
      <xdr:rowOff>418148</xdr:rowOff>
    </xdr:to>
    <xdr:pic>
      <xdr:nvPicPr>
        <xdr:cNvPr id="13" name="12 Imagen" descr="C:\Users\Andrea\Desktop\PLANETA\AUTOR\RECURSOS F\IMAGENES\MA_09_06_REC230\Sol 3c.gif"/>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613188" y="8501063"/>
          <a:ext cx="1807210" cy="283210"/>
        </a:xfrm>
        <a:prstGeom prst="rect">
          <a:avLst/>
        </a:prstGeom>
        <a:noFill/>
        <a:ln>
          <a:noFill/>
        </a:ln>
      </xdr:spPr>
    </xdr:pic>
    <xdr:clientData/>
  </xdr:twoCellAnchor>
  <xdr:twoCellAnchor editAs="oneCell">
    <xdr:from>
      <xdr:col>10</xdr:col>
      <xdr:colOff>365125</xdr:colOff>
      <xdr:row>21</xdr:row>
      <xdr:rowOff>63500</xdr:rowOff>
    </xdr:from>
    <xdr:to>
      <xdr:col>10</xdr:col>
      <xdr:colOff>1959610</xdr:colOff>
      <xdr:row>21</xdr:row>
      <xdr:rowOff>469900</xdr:rowOff>
    </xdr:to>
    <xdr:pic>
      <xdr:nvPicPr>
        <xdr:cNvPr id="14" name="13 Imagen" descr="C:\Users\Andrea\Desktop\PLANETA\AUTOR\RECURSOS F\IMAGENES\MA_09_06_REC230\Ejercicio 4.gif"/>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740188" y="9048750"/>
          <a:ext cx="1594485" cy="406400"/>
        </a:xfrm>
        <a:prstGeom prst="rect">
          <a:avLst/>
        </a:prstGeom>
        <a:noFill/>
        <a:ln>
          <a:noFill/>
        </a:ln>
      </xdr:spPr>
    </xdr:pic>
    <xdr:clientData/>
  </xdr:twoCellAnchor>
  <xdr:twoCellAnchor editAs="oneCell">
    <xdr:from>
      <xdr:col>10</xdr:col>
      <xdr:colOff>396875</xdr:colOff>
      <xdr:row>22</xdr:row>
      <xdr:rowOff>134937</xdr:rowOff>
    </xdr:from>
    <xdr:to>
      <xdr:col>10</xdr:col>
      <xdr:colOff>1906270</xdr:colOff>
      <xdr:row>22</xdr:row>
      <xdr:rowOff>402272</xdr:rowOff>
    </xdr:to>
    <xdr:pic>
      <xdr:nvPicPr>
        <xdr:cNvPr id="15" name="14 Imagen" descr="C:\Users\Andrea\Desktop\PLANETA\AUTOR\RECURSOS F\IMAGENES\MA_09_06_REC230\Sol 4a.gif"/>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771938" y="9652000"/>
          <a:ext cx="1509395" cy="267335"/>
        </a:xfrm>
        <a:prstGeom prst="rect">
          <a:avLst/>
        </a:prstGeom>
        <a:noFill/>
        <a:ln>
          <a:noFill/>
        </a:ln>
      </xdr:spPr>
    </xdr:pic>
    <xdr:clientData/>
  </xdr:twoCellAnchor>
  <xdr:twoCellAnchor editAs="oneCell">
    <xdr:from>
      <xdr:col>10</xdr:col>
      <xdr:colOff>531812</xdr:colOff>
      <xdr:row>23</xdr:row>
      <xdr:rowOff>79373</xdr:rowOff>
    </xdr:from>
    <xdr:to>
      <xdr:col>10</xdr:col>
      <xdr:colOff>1944687</xdr:colOff>
      <xdr:row>23</xdr:row>
      <xdr:rowOff>488948</xdr:rowOff>
    </xdr:to>
    <xdr:pic>
      <xdr:nvPicPr>
        <xdr:cNvPr id="16" name="15 Imagen" descr="C:\Users\Andrea\Desktop\PLANETA\AUTOR\RECURSOS F\IMAGENES\MA_09_06_REC230\Sol 4b.gif"/>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906875" y="10183811"/>
          <a:ext cx="1412875" cy="409575"/>
        </a:xfrm>
        <a:prstGeom prst="rect">
          <a:avLst/>
        </a:prstGeom>
        <a:noFill/>
        <a:ln>
          <a:noFill/>
        </a:ln>
      </xdr:spPr>
    </xdr:pic>
    <xdr:clientData/>
  </xdr:twoCellAnchor>
  <xdr:twoCellAnchor editAs="oneCell">
    <xdr:from>
      <xdr:col>10</xdr:col>
      <xdr:colOff>642938</xdr:colOff>
      <xdr:row>24</xdr:row>
      <xdr:rowOff>79375</xdr:rowOff>
    </xdr:from>
    <xdr:to>
      <xdr:col>10</xdr:col>
      <xdr:colOff>1791018</xdr:colOff>
      <xdr:row>24</xdr:row>
      <xdr:rowOff>282575</xdr:rowOff>
    </xdr:to>
    <xdr:pic>
      <xdr:nvPicPr>
        <xdr:cNvPr id="17" name="16 Imagen" descr="C:\Users\Andrea\Desktop\PLANETA\AUTOR\RECURSOS F\IMAGENES\MA_09_06_REC230\Sol 4c.gif"/>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7018001" y="10747375"/>
          <a:ext cx="1148080" cy="203200"/>
        </a:xfrm>
        <a:prstGeom prst="rect">
          <a:avLst/>
        </a:prstGeom>
        <a:noFill/>
        <a:ln>
          <a:noFill/>
        </a:ln>
      </xdr:spPr>
    </xdr:pic>
    <xdr:clientData/>
  </xdr:twoCellAnchor>
  <xdr:twoCellAnchor editAs="oneCell">
    <xdr:from>
      <xdr:col>10</xdr:col>
      <xdr:colOff>293686</xdr:colOff>
      <xdr:row>25</xdr:row>
      <xdr:rowOff>150813</xdr:rowOff>
    </xdr:from>
    <xdr:to>
      <xdr:col>10</xdr:col>
      <xdr:colOff>1801812</xdr:colOff>
      <xdr:row>25</xdr:row>
      <xdr:rowOff>420686</xdr:rowOff>
    </xdr:to>
    <xdr:pic>
      <xdr:nvPicPr>
        <xdr:cNvPr id="18" name="17 Imagen" descr="C:\Users\Andrea\Desktop\PLANETA\AUTOR\RECURSOS F\IMAGENES\MA_09_06_REC230\Ejercicio 5.gif"/>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668749" y="11287126"/>
          <a:ext cx="1508126" cy="269873"/>
        </a:xfrm>
        <a:prstGeom prst="rect">
          <a:avLst/>
        </a:prstGeom>
        <a:noFill/>
        <a:ln>
          <a:noFill/>
        </a:ln>
      </xdr:spPr>
    </xdr:pic>
    <xdr:clientData/>
  </xdr:twoCellAnchor>
  <xdr:twoCellAnchor editAs="oneCell">
    <xdr:from>
      <xdr:col>10</xdr:col>
      <xdr:colOff>381000</xdr:colOff>
      <xdr:row>26</xdr:row>
      <xdr:rowOff>127000</xdr:rowOff>
    </xdr:from>
    <xdr:to>
      <xdr:col>10</xdr:col>
      <xdr:colOff>1847850</xdr:colOff>
      <xdr:row>26</xdr:row>
      <xdr:rowOff>381635</xdr:rowOff>
    </xdr:to>
    <xdr:pic>
      <xdr:nvPicPr>
        <xdr:cNvPr id="19" name="18 Imagen" descr="C:\Users\Andrea\Desktop\PLANETA\AUTOR\RECURSOS F\IMAGENES\MA_09_06_REC230\Sol 5a.gif"/>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756063" y="11795125"/>
          <a:ext cx="1466850" cy="254635"/>
        </a:xfrm>
        <a:prstGeom prst="rect">
          <a:avLst/>
        </a:prstGeom>
        <a:noFill/>
        <a:ln>
          <a:noFill/>
        </a:ln>
      </xdr:spPr>
    </xdr:pic>
    <xdr:clientData/>
  </xdr:twoCellAnchor>
  <xdr:twoCellAnchor editAs="oneCell">
    <xdr:from>
      <xdr:col>10</xdr:col>
      <xdr:colOff>420688</xdr:colOff>
      <xdr:row>27</xdr:row>
      <xdr:rowOff>79375</xdr:rowOff>
    </xdr:from>
    <xdr:to>
      <xdr:col>10</xdr:col>
      <xdr:colOff>1887538</xdr:colOff>
      <xdr:row>27</xdr:row>
      <xdr:rowOff>336550</xdr:rowOff>
    </xdr:to>
    <xdr:pic>
      <xdr:nvPicPr>
        <xdr:cNvPr id="20" name="19 Imagen" descr="C:\Users\Andrea\Desktop\PLANETA\AUTOR\RECURSOS F\IMAGENES\MA_09_06_REC230\Sol 5b.gif"/>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795751" y="12231688"/>
          <a:ext cx="1466850" cy="257175"/>
        </a:xfrm>
        <a:prstGeom prst="rect">
          <a:avLst/>
        </a:prstGeom>
        <a:noFill/>
        <a:ln>
          <a:noFill/>
        </a:ln>
      </xdr:spPr>
    </xdr:pic>
    <xdr:clientData/>
  </xdr:twoCellAnchor>
  <xdr:twoCellAnchor editAs="oneCell">
    <xdr:from>
      <xdr:col>10</xdr:col>
      <xdr:colOff>484187</xdr:colOff>
      <xdr:row>28</xdr:row>
      <xdr:rowOff>87312</xdr:rowOff>
    </xdr:from>
    <xdr:to>
      <xdr:col>10</xdr:col>
      <xdr:colOff>1897697</xdr:colOff>
      <xdr:row>28</xdr:row>
      <xdr:rowOff>327977</xdr:rowOff>
    </xdr:to>
    <xdr:pic>
      <xdr:nvPicPr>
        <xdr:cNvPr id="21" name="20 Imagen" descr="C:\Users\Andrea\Desktop\PLANETA\AUTOR\RECURSOS F\IMAGENES\MA_09_06_REC230\Sol 5c.gif"/>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859250" y="12723812"/>
          <a:ext cx="1413510" cy="2406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3" activePane="bottomLeft" state="frozen"/>
      <selection pane="bottomLeft" activeCell="K29" sqref="K2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48.75"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MA_09_06_REC230_IMG01n.png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MA_09_06_REC230_IMG01a.png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48" customHeight="1" x14ac:dyDescent="0.25">
      <c r="A11" s="12" t="str">
        <f t="shared" ref="A11:A18" si="3">IF(OR(B11&lt;&gt;"",J11&lt;&gt;""),CONCATENATE(LEFT(A10,3),IF(MID(A10,4,2)+1&lt;10,CONCATENATE("0",MID(A10,4,2)+1))),"")</f>
        <v>IMG02</v>
      </c>
      <c r="B11" s="62" t="s">
        <v>193</v>
      </c>
      <c r="C11" s="20" t="str">
        <f t="shared" si="0"/>
        <v>Recurso M7A</v>
      </c>
      <c r="D11" s="63" t="s">
        <v>191</v>
      </c>
      <c r="E11" s="63" t="s">
        <v>67</v>
      </c>
      <c r="F11" s="13" t="str">
        <f t="shared" ref="F11:F74" ca="1" si="4">IF(OR(B11&lt;&gt;"",J11&lt;&gt;""),CONCATENATE($C$7,"_",$A11,IF($G$4="Cuaderno de Estudio","_small",CONCATENATE(IF(I11="","","n"),IF(LEFT($G$5,1)="F",".jpg",".png")))),"")</f>
        <v>MA_09_06_REC230_IMG02.png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c r="O11" s="2" t="str">
        <f>'Definición técnica de imagenes'!A13</f>
        <v>M101</v>
      </c>
    </row>
    <row r="12" spans="1:16" s="11" customFormat="1" ht="46.5" customHeight="1" x14ac:dyDescent="0.25">
      <c r="A12" s="12" t="str">
        <f t="shared" si="3"/>
        <v>IMG03</v>
      </c>
      <c r="B12" s="62" t="s">
        <v>195</v>
      </c>
      <c r="C12" s="20" t="str">
        <f t="shared" si="0"/>
        <v>Recurso M7A</v>
      </c>
      <c r="D12" s="63" t="s">
        <v>191</v>
      </c>
      <c r="E12" s="63" t="s">
        <v>67</v>
      </c>
      <c r="F12" s="13" t="str">
        <f t="shared" ca="1" si="4"/>
        <v>MA_09_06_REC230_IMG03.png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c r="O12" s="2" t="str">
        <f>'Definición técnica de imagenes'!A18</f>
        <v>Diaporama F1</v>
      </c>
    </row>
    <row r="13" spans="1:16" s="11" customFormat="1" ht="44.25" customHeight="1" x14ac:dyDescent="0.25">
      <c r="A13" s="12" t="str">
        <f t="shared" si="3"/>
        <v>IMG04</v>
      </c>
      <c r="B13" s="62" t="s">
        <v>197</v>
      </c>
      <c r="C13" s="20" t="str">
        <f t="shared" si="0"/>
        <v>Recurso M7A</v>
      </c>
      <c r="D13" s="63" t="s">
        <v>191</v>
      </c>
      <c r="E13" s="63" t="s">
        <v>67</v>
      </c>
      <c r="F13" s="13" t="str">
        <f t="shared" ca="1" si="4"/>
        <v>MA_09_06_REC230_IMG04.png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c r="O13" s="2" t="str">
        <f>'Definición técnica de imagenes'!A19</f>
        <v>F4</v>
      </c>
    </row>
    <row r="14" spans="1:16" s="11" customFormat="1" ht="42.75" customHeight="1" x14ac:dyDescent="0.25">
      <c r="A14" s="12" t="str">
        <f t="shared" si="3"/>
        <v>IMG05</v>
      </c>
      <c r="B14" s="62" t="s">
        <v>199</v>
      </c>
      <c r="C14" s="20" t="str">
        <f t="shared" si="0"/>
        <v>Recurso M7A</v>
      </c>
      <c r="D14" s="63" t="s">
        <v>191</v>
      </c>
      <c r="E14" s="63" t="s">
        <v>155</v>
      </c>
      <c r="F14" s="13" t="str">
        <f t="shared" ca="1" si="4"/>
        <v>MA_09_06_REC230_IMG05n.png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MA_09_06_REC230_IMG05a.png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c r="O14" s="2" t="str">
        <f>'Definición técnica de imagenes'!A22</f>
        <v>F6</v>
      </c>
    </row>
    <row r="15" spans="1:16" s="11" customFormat="1" ht="38.25" customHeight="1" x14ac:dyDescent="0.25">
      <c r="A15" s="12" t="str">
        <f t="shared" si="3"/>
        <v>IMG06</v>
      </c>
      <c r="B15" s="62" t="s">
        <v>201</v>
      </c>
      <c r="C15" s="20" t="str">
        <f t="shared" si="0"/>
        <v>Recurso M7A</v>
      </c>
      <c r="D15" s="63" t="s">
        <v>191</v>
      </c>
      <c r="E15" s="63" t="s">
        <v>67</v>
      </c>
      <c r="F15" s="13" t="str">
        <f t="shared" ca="1" si="4"/>
        <v>MA_09_06_REC230_IMG06.png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202</v>
      </c>
      <c r="K15" s="66"/>
      <c r="O15" s="2" t="str">
        <f>'Definición técnica de imagenes'!A24</f>
        <v>F6B</v>
      </c>
    </row>
    <row r="16" spans="1:16" s="11" customFormat="1" ht="40.5" customHeight="1" x14ac:dyDescent="0.3">
      <c r="A16" s="12" t="str">
        <f t="shared" si="3"/>
        <v>IMG07</v>
      </c>
      <c r="B16" s="62" t="s">
        <v>203</v>
      </c>
      <c r="C16" s="20" t="str">
        <f t="shared" si="0"/>
        <v>Recurso M7A</v>
      </c>
      <c r="D16" s="63" t="s">
        <v>191</v>
      </c>
      <c r="E16" s="63" t="s">
        <v>67</v>
      </c>
      <c r="F16" s="13" t="str">
        <f t="shared" ca="1" si="4"/>
        <v>MA_09_06_REC230_IMG07.png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204</v>
      </c>
      <c r="K16" s="68"/>
      <c r="O16" s="2" t="str">
        <f>'Definición técnica de imagenes'!A25</f>
        <v>F7</v>
      </c>
    </row>
    <row r="17" spans="1:15" s="11" customFormat="1" ht="40.5" customHeight="1" x14ac:dyDescent="0.25">
      <c r="A17" s="12" t="str">
        <f t="shared" si="3"/>
        <v>IMG08</v>
      </c>
      <c r="B17" s="62" t="s">
        <v>205</v>
      </c>
      <c r="C17" s="20" t="str">
        <f t="shared" si="0"/>
        <v>Recurso M7A</v>
      </c>
      <c r="D17" s="63" t="s">
        <v>191</v>
      </c>
      <c r="E17" s="63" t="s">
        <v>67</v>
      </c>
      <c r="F17" s="13" t="str">
        <f t="shared" ca="1" si="4"/>
        <v>MA_09_06_REC230_IMG08.png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206</v>
      </c>
      <c r="K17" s="66"/>
      <c r="O17" s="2" t="str">
        <f>'Definición técnica de imagenes'!A27</f>
        <v>F7B</v>
      </c>
    </row>
    <row r="18" spans="1:15" s="11" customFormat="1" ht="48.75" customHeight="1" x14ac:dyDescent="0.25">
      <c r="A18" s="12" t="str">
        <f t="shared" si="3"/>
        <v>IMG09</v>
      </c>
      <c r="B18" s="62" t="s">
        <v>207</v>
      </c>
      <c r="C18" s="20" t="str">
        <f t="shared" si="0"/>
        <v>Recurso M7A</v>
      </c>
      <c r="D18" s="63" t="s">
        <v>191</v>
      </c>
      <c r="E18" s="63" t="s">
        <v>155</v>
      </c>
      <c r="F18" s="13" t="str">
        <f t="shared" ca="1" si="4"/>
        <v>MA_09_06_REC230_IMG09n.png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MA_09_06_REC230_IMG09a.png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208</v>
      </c>
      <c r="K18" s="66"/>
      <c r="O18" s="2" t="str">
        <f>'Definición técnica de imagenes'!A30</f>
        <v>F8</v>
      </c>
    </row>
    <row r="19" spans="1:15" s="11" customFormat="1" ht="46.5" customHeight="1" x14ac:dyDescent="0.3">
      <c r="A19" s="12" t="str">
        <f t="shared" ref="A19:A50" si="6">IF(OR(B19&lt;&gt;"",J19&lt;&gt;""),CONCATENATE(LEFT(A18,3),IF(MID(A18,4,2)+1&lt;10,CONCATENATE("0",MID(A18,4,2)+1),MID(A18,4,2)+1)),"")</f>
        <v>IMG10</v>
      </c>
      <c r="B19" s="62" t="s">
        <v>209</v>
      </c>
      <c r="C19" s="20" t="str">
        <f t="shared" si="0"/>
        <v>Recurso M7A</v>
      </c>
      <c r="D19" s="63" t="s">
        <v>191</v>
      </c>
      <c r="E19" s="63" t="s">
        <v>67</v>
      </c>
      <c r="F19" s="13" t="str">
        <f t="shared" ca="1" si="4"/>
        <v>MA_09_06_REC230_IMG10.png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210</v>
      </c>
      <c r="K19" s="68"/>
      <c r="O19" s="2" t="str">
        <f>'Definición técnica de imagenes'!A31</f>
        <v>F10</v>
      </c>
    </row>
    <row r="20" spans="1:15" s="11" customFormat="1" ht="47.25" customHeight="1" x14ac:dyDescent="0.25">
      <c r="A20" s="12" t="str">
        <f t="shared" si="6"/>
        <v>IMG11</v>
      </c>
      <c r="B20" s="62" t="s">
        <v>211</v>
      </c>
      <c r="C20" s="20" t="str">
        <f t="shared" si="0"/>
        <v>Recurso M7A</v>
      </c>
      <c r="D20" s="63" t="s">
        <v>191</v>
      </c>
      <c r="E20" s="63" t="s">
        <v>67</v>
      </c>
      <c r="F20" s="13" t="str">
        <f t="shared" ca="1" si="4"/>
        <v>MA_09_06_REC230_IMG11.png</v>
      </c>
      <c r="G20" s="13" t="str">
        <f ca="1">IF($F20&lt;&gt;"",IF($G$4="Recurso",VLOOKUP($E20,OFFSET('Definición técnica de imagenes'!$A$1,MATCH($G$5,'Definición técnica de imagenes'!$A$1:$A$104,0)-1,1,COUNTIF('Definición técnica de imagenes'!$A$3:$A$102,$G$5),5),5,FALSE),'Definición técnica de imagenes'!$F$16),"")</f>
        <v>110 x 110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212</v>
      </c>
      <c r="K20" s="66"/>
      <c r="O20" s="2" t="str">
        <f>'Definición técnica de imagenes'!A32</f>
        <v>F10B</v>
      </c>
    </row>
    <row r="21" spans="1:15" s="11" customFormat="1" ht="48.75" customHeight="1" x14ac:dyDescent="0.25">
      <c r="A21" s="12" t="str">
        <f t="shared" si="6"/>
        <v>IMG12</v>
      </c>
      <c r="B21" s="62" t="s">
        <v>213</v>
      </c>
      <c r="C21" s="20" t="str">
        <f t="shared" si="0"/>
        <v>Recurso M7A</v>
      </c>
      <c r="D21" s="63" t="s">
        <v>191</v>
      </c>
      <c r="E21" s="63" t="s">
        <v>67</v>
      </c>
      <c r="F21" s="13" t="str">
        <f t="shared" ca="1" si="4"/>
        <v>MA_09_06_REC230_IMG12.png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214</v>
      </c>
      <c r="K21" s="66"/>
      <c r="O21" s="2" t="str">
        <f>'Definición técnica de imagenes'!A33</f>
        <v>F11</v>
      </c>
    </row>
    <row r="22" spans="1:15" s="11" customFormat="1" ht="42" customHeight="1" x14ac:dyDescent="0.25">
      <c r="A22" s="12" t="str">
        <f t="shared" si="6"/>
        <v>IMG13</v>
      </c>
      <c r="B22" s="62" t="s">
        <v>215</v>
      </c>
      <c r="C22" s="20" t="str">
        <f t="shared" si="0"/>
        <v>Recurso M7A</v>
      </c>
      <c r="D22" s="63" t="s">
        <v>191</v>
      </c>
      <c r="E22" s="63" t="s">
        <v>155</v>
      </c>
      <c r="F22" s="13" t="str">
        <f t="shared" ca="1" si="4"/>
        <v>MA_09_06_REC230_IMG13n.png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MA_09_06_REC230_IMG13a.png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t="s">
        <v>216</v>
      </c>
      <c r="K22" s="69"/>
      <c r="O22" s="2" t="str">
        <f>'Definición técnica de imagenes'!A34</f>
        <v>F12</v>
      </c>
    </row>
    <row r="23" spans="1:15" s="11" customFormat="1" ht="46.5" customHeight="1" x14ac:dyDescent="0.25">
      <c r="A23" s="12" t="str">
        <f t="shared" si="6"/>
        <v>IMG14</v>
      </c>
      <c r="B23" s="62" t="s">
        <v>217</v>
      </c>
      <c r="C23" s="20" t="str">
        <f t="shared" si="0"/>
        <v>Recurso M7A</v>
      </c>
      <c r="D23" s="63" t="s">
        <v>191</v>
      </c>
      <c r="E23" s="63" t="s">
        <v>67</v>
      </c>
      <c r="F23" s="13" t="str">
        <f t="shared" ca="1" si="4"/>
        <v>MA_09_06_REC230_IMG14.png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218</v>
      </c>
      <c r="K23" s="64"/>
      <c r="O23" s="2" t="str">
        <f>'Definición técnica de imagenes'!A35</f>
        <v>F13</v>
      </c>
    </row>
    <row r="24" spans="1:15" s="11" customFormat="1" ht="44.25" customHeight="1" x14ac:dyDescent="0.25">
      <c r="A24" s="12" t="str">
        <f t="shared" si="6"/>
        <v>IMG15</v>
      </c>
      <c r="B24" s="62" t="s">
        <v>219</v>
      </c>
      <c r="C24" s="20" t="str">
        <f t="shared" si="0"/>
        <v>Recurso M7A</v>
      </c>
      <c r="D24" s="63" t="s">
        <v>191</v>
      </c>
      <c r="E24" s="63" t="s">
        <v>67</v>
      </c>
      <c r="F24" s="13" t="str">
        <f t="shared" ca="1" si="4"/>
        <v>MA_09_06_REC230_IMG15.png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220</v>
      </c>
      <c r="K24" s="65"/>
      <c r="O24" s="2" t="str">
        <f>'Definición técnica de imagenes'!A37</f>
        <v>F13B</v>
      </c>
    </row>
    <row r="25" spans="1:15" s="11" customFormat="1" ht="36.75" customHeight="1" x14ac:dyDescent="0.25">
      <c r="A25" s="12" t="str">
        <f t="shared" si="6"/>
        <v>IMG16</v>
      </c>
      <c r="B25" s="62" t="s">
        <v>221</v>
      </c>
      <c r="C25" s="20" t="str">
        <f t="shared" si="0"/>
        <v>Recurso M7A</v>
      </c>
      <c r="D25" s="63" t="s">
        <v>191</v>
      </c>
      <c r="E25" s="63" t="s">
        <v>67</v>
      </c>
      <c r="F25" s="13" t="str">
        <f t="shared" ca="1" si="4"/>
        <v>MA_09_06_REC230_IMG16.png</v>
      </c>
      <c r="G25" s="13" t="str">
        <f ca="1">IF($F25&lt;&gt;"",IF($G$4="Recurso",VLOOKUP($E25,OFFSET('Definición técnica de imagenes'!$A$1,MATCH($G$5,'Definición técnica de imagenes'!$A$1:$A$104,0)-1,1,COUNTIF('Definición técnica de imagenes'!$A$3:$A$102,$G$5),5),5,FALSE),'Definición técnica de imagenes'!$F$16),"")</f>
        <v>110 x 110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222</v>
      </c>
      <c r="K25" s="64"/>
    </row>
    <row r="26" spans="1:15" s="11" customFormat="1" ht="42" customHeight="1" x14ac:dyDescent="0.25">
      <c r="A26" s="12" t="str">
        <f t="shared" si="6"/>
        <v>IMG17</v>
      </c>
      <c r="B26" s="62" t="s">
        <v>223</v>
      </c>
      <c r="C26" s="20" t="str">
        <f t="shared" si="0"/>
        <v>Recurso M7A</v>
      </c>
      <c r="D26" s="63" t="s">
        <v>191</v>
      </c>
      <c r="E26" s="63" t="s">
        <v>155</v>
      </c>
      <c r="F26" s="13" t="str">
        <f t="shared" ca="1" si="4"/>
        <v>MA_09_06_REC230_IMG17n.png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MA_09_06_REC230_IMG17a.png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t="s">
        <v>224</v>
      </c>
      <c r="K26" s="64"/>
    </row>
    <row r="27" spans="1:15" s="11" customFormat="1" ht="38.25" customHeight="1" x14ac:dyDescent="0.25">
      <c r="A27" s="12" t="str">
        <f t="shared" si="6"/>
        <v>IMG18</v>
      </c>
      <c r="B27" s="62" t="s">
        <v>225</v>
      </c>
      <c r="C27" s="20" t="str">
        <f t="shared" si="0"/>
        <v>Recurso M7A</v>
      </c>
      <c r="D27" s="63" t="s">
        <v>191</v>
      </c>
      <c r="E27" s="63" t="s">
        <v>67</v>
      </c>
      <c r="F27" s="13" t="str">
        <f t="shared" ca="1" si="4"/>
        <v>MA_09_06_REC230_IMG18.png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226</v>
      </c>
      <c r="K27" s="64"/>
      <c r="O27" s="2"/>
    </row>
    <row r="28" spans="1:15" s="11" customFormat="1" ht="38.25" customHeight="1" x14ac:dyDescent="0.25">
      <c r="A28" s="12" t="str">
        <f t="shared" si="6"/>
        <v>IMG19</v>
      </c>
      <c r="B28" s="62" t="s">
        <v>227</v>
      </c>
      <c r="C28" s="20" t="str">
        <f t="shared" si="0"/>
        <v>Recurso M7A</v>
      </c>
      <c r="D28" s="63" t="s">
        <v>191</v>
      </c>
      <c r="E28" s="63" t="s">
        <v>67</v>
      </c>
      <c r="F28" s="13" t="str">
        <f t="shared" ca="1" si="4"/>
        <v>MA_09_06_REC230_IMG19.png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228</v>
      </c>
      <c r="K28" s="64"/>
    </row>
    <row r="29" spans="1:15" s="11" customFormat="1" ht="39" customHeight="1" x14ac:dyDescent="0.25">
      <c r="A29" s="12" t="str">
        <f t="shared" si="6"/>
        <v>IMG20</v>
      </c>
      <c r="B29" s="62" t="s">
        <v>229</v>
      </c>
      <c r="C29" s="20" t="str">
        <f t="shared" si="0"/>
        <v>Recurso M7A</v>
      </c>
      <c r="D29" s="63" t="s">
        <v>191</v>
      </c>
      <c r="E29" s="63" t="s">
        <v>67</v>
      </c>
      <c r="F29" s="13" t="str">
        <f t="shared" ca="1" si="4"/>
        <v>MA_09_06_REC230_IMG20.png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230</v>
      </c>
      <c r="K29" s="64"/>
    </row>
    <row r="30" spans="1:15" s="11" customFormat="1" ht="15.7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2015-12-02T21:07:18Z</dcterms:modified>
</cp:coreProperties>
</file>