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RCHIVOS PLANETA. FERNANDA\ESCALETAS\ESCALETA_MA_09_06_CO\SolicitudGrafica_MA_09_06_CO_REC260\solicitudgraficarec26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H15" i="1"/>
  <c r="H14" i="1"/>
  <c r="H13" i="1"/>
  <c r="H12"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0" i="1"/>
  <c r="A11" i="1"/>
  <c r="A12" i="1"/>
  <c r="F12" i="1"/>
  <c r="G12" i="1"/>
  <c r="I10" i="1"/>
  <c r="C10" i="1"/>
  <c r="M8" i="1"/>
  <c r="M7" i="1"/>
  <c r="M6" i="1"/>
  <c r="M5" i="1"/>
  <c r="F5" i="1"/>
  <c r="M4" i="1"/>
  <c r="M3" i="1"/>
  <c r="M2" i="1"/>
  <c r="M1" i="1"/>
  <c r="E9" i="1"/>
  <c r="F11" i="1"/>
  <c r="G11" i="1"/>
  <c r="H10" i="1"/>
  <c r="A13" i="1"/>
  <c r="F13" i="1"/>
  <c r="G13" i="1"/>
  <c r="F10" i="1"/>
  <c r="G10" i="1"/>
  <c r="A14" i="1"/>
  <c r="F14" i="1"/>
  <c r="G14" i="1"/>
  <c r="A15" i="1"/>
  <c r="F15" i="1"/>
  <c r="G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<sst xmlns="http://schemas.openxmlformats.org/spreadsheetml/2006/main" count="388" uniqueCount="203">
  <si>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</si>
  <si>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</si>
  <si>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</si>
  <si>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</si>
  <si>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</si>
  <si>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</si>
  <si>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</si>
  <si>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</si>
  <si>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</si>
  <si>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</si>
  <si>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</si>
  <si>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</si>
  <si>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</si>
  <si>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</si>
  <si>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</si>
  <si>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</si>
  <si>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</si>
  <si>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</si>
  <si>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</si>
  <si>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</si>
  <si>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</si>
  <si>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</si>
  <si>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</si>
  <si>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</si>
  <si>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</si>
  <si>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</si>
  <si>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</si>
  <si>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</si>
  <si>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</si>
  <si>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</si>
  <si>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</si>
  <si>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</si>
  <si>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</si>
  <si>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</si>
  <si>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</si>
  <si>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</si>
  <si>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</si>
  <si>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</si>
  <si>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</si>
  <si>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</si>
  <si>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</si>
  <si>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</si>
  <si>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</si>
  <si>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</si>
  <si>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</si>
  <si>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</si>
  <si>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</si>
  <si>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</si>
  <si>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</si>
  <si>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</si>
  <si>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</si>
  <si>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</si>
  <si>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</si>
  <si>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</si>
  <si>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</si>
  <si>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</si>
  <si>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</si>
  <si>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</si>
  <si>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</si>
  <si>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</si>
  <si>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</si>
  <si>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</si>
  <si>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</si>
  <si>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</si>
  <si>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</si>
  <si>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</si>
  <si>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</si>
  <si>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</si>
  <si>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</si>
  <si>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</si>
  <si>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</si>
  <si>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</si>
  <si>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</si>
  <si>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</si>
  <si>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</si>
  <si>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</si>
  <si>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</si>
  <si>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</si>
  <si>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</si>
  <si>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</si>
  <si>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</si>
  <si>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</si>
  <si>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</si>
  <si>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</si>
  <si>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</si>
  <si>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</si>
  <si>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</si>
  <si>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</si>
  <si>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</si>
  <si>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</si>
  <si>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</si>
  <si>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</si>
  <si>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</si>
  <si>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</si>
  <si>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</si>
  <si>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</si>
  <si>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</si>
  <si>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</si>
  <si>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</si>
  <si>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</si>
  <si>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</si>
  <si>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</si>
  <si>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</si>
  <si>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</si>
  <si>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</si>
  <si>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</si>
  <si>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</si>
  <si>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</si>
  <si>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</si>
  <si>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</si>
  <si>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</si>
  <si>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</si>
  <si>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</si>
  <si>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</si>
  <si>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</si>
  <si>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</si>
  <si>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</si>
  <si>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</si>
  <si>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</si>
  <si>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</si>
  <si>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</si>
  <si>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</si>
  <si>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</si>
  <si>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</si>
  <si>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</si>
  <si>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</si>
  <si>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</si>
  <si>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</si>
  <si>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</si>
  <si>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</si>
  <si>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</si>
  <si>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</si>
  <si>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</si>
  <si>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</si>
  <si>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</si>
  <si>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</si>
  <si>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</si>
  <si>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</si>
  <si>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</si>
  <si>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</si>
  <si>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</si>
  <si>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</si>
  <si>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</si>
  <si>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</si>
  <si>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</si>
  <si>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</si>
  <si>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</si>
  <si>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</si>
  <si>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</si>
  <si>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</si>
  <si>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</si>
  <si>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</si>
  <si>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</si>
  <si>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</si>
  <si>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</si>
  <si>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</si>
  <si>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</si>
  <si>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</si>
  <si>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</si>
  <si>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</si>
  <si>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</si>
  <si>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</si>
  <si>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</si>
  <si>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</si>
  <si>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</si>
  <si>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</si>
  <si>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</si>
  <si>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</si>
  <si>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</si>
  <si>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</si>
  <si>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</si>
  <si>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</si>
  <si>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</si>
  <si>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</si>
  <si>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</si>
  <si>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</si>
  <si>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</si>
  <si>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</si>
  <si>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</si>
  <si>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</si>
  <si>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</si>
  <si>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</si>
  <si>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</si>
  <si>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</si>
  <si>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</si>
  <si>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</si>
  <si>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</si>
  <si>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Ecuaciones cuadraticas</t>
  </si>
  <si>
    <t>Luisa Fernanda Nivia</t>
  </si>
  <si>
    <t>MA_09_06_REC260</t>
  </si>
  <si>
    <t>Ejercicio 1</t>
  </si>
  <si>
    <t>Ilustración</t>
  </si>
  <si>
    <t>Primer ejercicio</t>
  </si>
  <si>
    <t>Ejercicio2</t>
  </si>
  <si>
    <t>Segundo ejercicio</t>
  </si>
  <si>
    <t>Ejercicio 3</t>
  </si>
  <si>
    <t>tercer ejercicio</t>
  </si>
  <si>
    <t>Ejercicio 4</t>
  </si>
  <si>
    <t>Cuarto ejercicio</t>
  </si>
  <si>
    <t>Ejercicio 5</t>
  </si>
  <si>
    <t>Quinto ejercicio</t>
  </si>
  <si>
    <t>Ejercicio 6</t>
  </si>
  <si>
    <t>Sexto ejercicio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</si>
</sst>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10</xdr:col>
      <xdr:colOff>293688</xdr:colOff>
      <xdr:row>9</xdr:row>
      <xdr:rowOff>254000</xdr:rowOff>
    </xdr:from>
    <xdr:to>
      <xdr:col>10</xdr:col>
      <xdr:colOff>1782128</xdr:colOff>
      <xdr:row>9</xdr:row>
      <xdr:rowOff>434975</xdr:rowOff>
    </xdr:to>
    <xdr:pic>
      <xdr:nvPicPr>
        <xdr:cNvPr id="2" name="1 Imagen" descr="C:\Users\Andrea\Desktop\PLANETA\AUTOR\RECURSOS F\IMAGENES\MA_09_06_CO_REC260\Ejercicio 1.gif"/>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68751" y="2373313"/>
          <a:ext cx="1488440" cy="180975"/>
        </a:xfrm>
        <a:prstGeom prst="rect">
          <a:avLst/>
        </a:prstGeom>
        <a:noFill/>
        <a:ln>
          <a:noFill/>
        </a:ln>
      </xdr:spPr>
    </xdr:pic>
    <xdr:clientData/>
  </xdr:twoCellAnchor>
  <xdr:twoCellAnchor editAs="oneCell">
    <xdr:from>
      <xdr:col>10</xdr:col>
      <xdr:colOff>381000</xdr:colOff>
      <xdr:row>10</xdr:row>
      <xdr:rowOff>238125</xdr:rowOff>
    </xdr:from>
    <xdr:to>
      <xdr:col>10</xdr:col>
      <xdr:colOff>1930400</xdr:colOff>
      <xdr:row>10</xdr:row>
      <xdr:rowOff>440055</xdr:rowOff>
    </xdr:to>
    <xdr:pic>
      <xdr:nvPicPr>
        <xdr:cNvPr id="3" name="2 Imagen" descr="C:\Users\Andrea\Desktop\PLANETA\AUTOR\RECURSOS F\IMAGENES\MA_09_06_CO_REC260\Ejercicio 2.gif"/>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56063" y="3175000"/>
          <a:ext cx="1549400" cy="201930"/>
        </a:xfrm>
        <a:prstGeom prst="rect">
          <a:avLst/>
        </a:prstGeom>
        <a:noFill/>
        <a:ln>
          <a:noFill/>
        </a:ln>
      </xdr:spPr>
    </xdr:pic>
    <xdr:clientData/>
  </xdr:twoCellAnchor>
  <xdr:twoCellAnchor editAs="oneCell">
    <xdr:from>
      <xdr:col>10</xdr:col>
      <xdr:colOff>277812</xdr:colOff>
      <xdr:row>11</xdr:row>
      <xdr:rowOff>206375</xdr:rowOff>
    </xdr:from>
    <xdr:to>
      <xdr:col>10</xdr:col>
      <xdr:colOff>1730375</xdr:colOff>
      <xdr:row>11</xdr:row>
      <xdr:rowOff>555625</xdr:rowOff>
    </xdr:to>
    <xdr:pic>
      <xdr:nvPicPr>
        <xdr:cNvPr id="4" name="3 Imagen" descr="C:\Users\Andrea\Desktop\PLANETA\AUTOR\RECURSOS F\IMAGENES\MA_09_06_CO_REC260\Ejercicio 3.gif"/>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52875" y="3897313"/>
          <a:ext cx="1452563" cy="349250"/>
        </a:xfrm>
        <a:prstGeom prst="rect">
          <a:avLst/>
        </a:prstGeom>
        <a:noFill/>
        <a:ln>
          <a:noFill/>
        </a:ln>
      </xdr:spPr>
    </xdr:pic>
    <xdr:clientData/>
  </xdr:twoCellAnchor>
  <xdr:twoCellAnchor editAs="oneCell">
    <xdr:from>
      <xdr:col>10</xdr:col>
      <xdr:colOff>134938</xdr:colOff>
      <xdr:row>12</xdr:row>
      <xdr:rowOff>261938</xdr:rowOff>
    </xdr:from>
    <xdr:to>
      <xdr:col>10</xdr:col>
      <xdr:colOff>2128838</xdr:colOff>
      <xdr:row>12</xdr:row>
      <xdr:rowOff>495618</xdr:rowOff>
    </xdr:to>
    <xdr:pic>
      <xdr:nvPicPr>
        <xdr:cNvPr id="5" name="4 Imagen" descr="C:\Users\Andrea\Desktop\PLANETA\AUTOR\RECURSOS F\IMAGENES\MA_09_06_CO_REC260\Ejercicio 4.gif"/>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510001" y="4683126"/>
          <a:ext cx="1993900" cy="233680"/>
        </a:xfrm>
        <a:prstGeom prst="rect">
          <a:avLst/>
        </a:prstGeom>
        <a:noFill/>
        <a:ln>
          <a:noFill/>
        </a:ln>
      </xdr:spPr>
    </xdr:pic>
    <xdr:clientData/>
  </xdr:twoCellAnchor>
  <xdr:twoCellAnchor editAs="oneCell">
    <xdr:from>
      <xdr:col>9</xdr:col>
      <xdr:colOff>2611438</xdr:colOff>
      <xdr:row>13</xdr:row>
      <xdr:rowOff>269875</xdr:rowOff>
    </xdr:from>
    <xdr:to>
      <xdr:col>10</xdr:col>
      <xdr:colOff>2178685</xdr:colOff>
      <xdr:row>13</xdr:row>
      <xdr:rowOff>524510</xdr:rowOff>
    </xdr:to>
    <xdr:pic>
      <xdr:nvPicPr>
        <xdr:cNvPr id="6" name="5 Imagen" descr="C:\Users\Andrea\Desktop\PLANETA\AUTOR\RECURSOS F\IMAGENES\MA_09_06_CO_REC260\Ejercicio 5.gif"/>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327438" y="5484813"/>
          <a:ext cx="2226310" cy="254635"/>
        </a:xfrm>
        <a:prstGeom prst="rect">
          <a:avLst/>
        </a:prstGeom>
        <a:noFill/>
        <a:ln>
          <a:noFill/>
        </a:ln>
      </xdr:spPr>
    </xdr:pic>
    <xdr:clientData/>
  </xdr:twoCellAnchor>
  <xdr:twoCellAnchor editAs="oneCell">
    <xdr:from>
      <xdr:col>10</xdr:col>
      <xdr:colOff>206375</xdr:colOff>
      <xdr:row>14</xdr:row>
      <xdr:rowOff>238126</xdr:rowOff>
    </xdr:from>
    <xdr:to>
      <xdr:col>10</xdr:col>
      <xdr:colOff>1845627</xdr:colOff>
      <xdr:row>14</xdr:row>
      <xdr:rowOff>609602</xdr:rowOff>
    </xdr:to>
    <xdr:pic>
      <xdr:nvPicPr>
        <xdr:cNvPr id="7" name="6 Imagen" descr="C:\Users\Andrea\Desktop\PLANETA\AUTOR\RECURSOS F\IMAGENES\MA_09_06_CO_REC260\Ejercicio 6.gif"/>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81438" y="6262689"/>
          <a:ext cx="1639252" cy="37147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E10" sqref="E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64.5" customHeight="1" x14ac:dyDescent="0.25">
      <c r="A10" s="12" t="str">
        <f>IF(OR(B10&lt;&gt;"",J10&lt;&gt;""),"IMG01","")</f>
        <v>IMG01</v>
      </c>
      <c r="B10" s="62" t="s">
        <v>190</v>
      </c>
      <c r="C10" s="20" t="str">
        <f t="shared" ref="C10:C41" si="0">IF(OR(B10&lt;&gt;"",J10&lt;&gt;""),IF($G$4="Recurso",CONCATENATE($G$4," ",$G$5),$G$4),"")</f>
        <v>Recurso M3A</v>
      </c>
      <c r="D10" s="63" t="s">
        <v>191</v>
      </c>
      <c r="E10" s="63" t="s">
        <v>155</v>
      </c>
      <c r="F10" s="13" t="str">
        <f t="shared" ref="F10" ca="1" si="1">IF(OR(B10&lt;&gt;"",J10&lt;&gt;""),CONCATENATE($C$7,"_",$A10,IF($G$4="Cuaderno de Estudio","_small",CONCATENATE(IF(I10="","","n"),IF(LEFT($G$5,1)="F",".jpg",".png")))),"")</f>
        <v>MA_09_06_REC260_IMG01.png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c r="O10" s="2" t="str">
        <f>'Definición técnica de imagenes'!A12</f>
        <v>M12D</v>
      </c>
    </row>
    <row r="11" spans="1:16" s="11" customFormat="1" ht="59.25" customHeight="1" x14ac:dyDescent="0.25">
      <c r="A11" s="12" t="str">
        <f t="shared" ref="A11:A18" si="3">IF(OR(B11&lt;&gt;"",J11&lt;&gt;""),CONCATENATE(LEFT(A10,3),IF(MID(A10,4,2)+1&lt;10,CONCATENATE("0",MID(A10,4,2)+1))),"")</f>
        <v>IMG02</v>
      </c>
      <c r="B11" s="62" t="s">
        <v>193</v>
      </c>
      <c r="C11" s="20" t="str">
        <f t="shared" si="0"/>
        <v>Recurso M3A</v>
      </c>
      <c r="D11" s="63" t="s">
        <v>191</v>
      </c>
      <c r="E11" s="63" t="s">
        <v>155</v>
      </c>
      <c r="F11" s="13" t="str">
        <f t="shared" ref="F11:F74" ca="1" si="4">IF(OR(B11&lt;&gt;"",J11&lt;&gt;""),CONCATENATE($C$7,"_",$A11,IF($G$4="Cuaderno de Estudio","_small",CONCATENATE(IF(I11="","","n"),IF(LEFT($G$5,1)="F",".jpg",".png")))),"")</f>
        <v>MA_09_06_REC260_IMG02.png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194</v>
      </c>
      <c r="K11" s="65"/>
      <c r="O11" s="2" t="str">
        <f>'Definición técnica de imagenes'!A13</f>
        <v>M101</v>
      </c>
    </row>
    <row r="12" spans="1:16" s="11" customFormat="1" ht="57.75" customHeight="1" x14ac:dyDescent="0.25">
      <c r="A12" s="12" t="str">
        <f t="shared" si="3"/>
        <v>IMG03</v>
      </c>
      <c r="B12" s="62" t="s">
        <v>195</v>
      </c>
      <c r="C12" s="20" t="str">
        <f t="shared" si="0"/>
        <v>Recurso M3A</v>
      </c>
      <c r="D12" s="63" t="s">
        <v>191</v>
      </c>
      <c r="E12" s="63" t="s">
        <v>155</v>
      </c>
      <c r="F12" s="13" t="str">
        <f t="shared" ca="1" si="4"/>
        <v>MA_09_06_REC260_IMG03.png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196</v>
      </c>
      <c r="K12" s="64"/>
      <c r="O12" s="2" t="str">
        <f>'Definición técnica de imagenes'!A18</f>
        <v>Diaporama F1</v>
      </c>
    </row>
    <row r="13" spans="1:16" s="11" customFormat="1" ht="62.25" customHeight="1" x14ac:dyDescent="0.25">
      <c r="A13" s="12" t="str">
        <f t="shared" si="3"/>
        <v>IMG04</v>
      </c>
      <c r="B13" s="62" t="s">
        <v>197</v>
      </c>
      <c r="C13" s="20" t="str">
        <f t="shared" si="0"/>
        <v>Recurso M3A</v>
      </c>
      <c r="D13" s="63" t="s">
        <v>191</v>
      </c>
      <c r="E13" s="63" t="s">
        <v>155</v>
      </c>
      <c r="F13" s="13" t="str">
        <f t="shared" ca="1" si="4"/>
        <v>MA_09_06_REC260_IMG04.png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198</v>
      </c>
      <c r="K13" s="64"/>
      <c r="O13" s="2" t="str">
        <f>'Definición técnica de imagenes'!A19</f>
        <v>F4</v>
      </c>
    </row>
    <row r="14" spans="1:16" s="11" customFormat="1" ht="63.75" customHeight="1" x14ac:dyDescent="0.25">
      <c r="A14" s="12" t="str">
        <f t="shared" si="3"/>
        <v>IMG05</v>
      </c>
      <c r="B14" s="62" t="s">
        <v>199</v>
      </c>
      <c r="C14" s="20" t="str">
        <f t="shared" si="0"/>
        <v>Recurso M3A</v>
      </c>
      <c r="D14" s="63" t="s">
        <v>191</v>
      </c>
      <c r="E14" s="63" t="s">
        <v>155</v>
      </c>
      <c r="F14" s="13" t="str">
        <f t="shared" ca="1" si="4"/>
        <v>MA_09_06_REC260_IMG05.png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200</v>
      </c>
      <c r="K14" s="64"/>
      <c r="O14" s="2" t="str">
        <f>'Definición técnica de imagenes'!A22</f>
        <v>F6</v>
      </c>
    </row>
    <row r="15" spans="1:16" s="11" customFormat="1" ht="60.75" customHeight="1" x14ac:dyDescent="0.25">
      <c r="A15" s="12" t="str">
        <f t="shared" si="3"/>
        <v>IMG06</v>
      </c>
      <c r="B15" s="62" t="s">
        <v>201</v>
      </c>
      <c r="C15" s="20" t="str">
        <f t="shared" si="0"/>
        <v>Recurso M3A</v>
      </c>
      <c r="D15" s="63" t="s">
        <v>191</v>
      </c>
      <c r="E15" s="63" t="s">
        <v>155</v>
      </c>
      <c r="F15" s="13" t="str">
        <f t="shared" ca="1" si="4"/>
        <v>MA_09_06_REC260_IMG06.png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202</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Luisa Fernanada</cp:lastModifiedBy>
  <dcterms:created xsi:type="dcterms:W3CDTF">2014-07-01T23:43:25Z</dcterms:created>
  <dcterms:modified xsi:type="dcterms:W3CDTF">2015-12-16T18:09:31Z</dcterms:modified>
</cp:coreProperties>
</file>