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SolicitudGrafica_MA_09_06_CO_REC32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050" windowHeight="75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<sst xmlns="http://schemas.openxmlformats.org/spreadsheetml/2006/main" count="377" uniqueCount="192">
  <si>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</si>
  <si>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</si>
  <si>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</si>
  <si>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</si>
  <si>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</si>
  <si>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</si>
  <si>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</si>
  <si>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</si>
  <si>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</si>
  <si>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</si>
  <si>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</si>
  <si>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</si>
  <si>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</si>
  <si>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</si>
  <si>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</si>
  <si>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</si>
  <si>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</si>
  <si>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</si>
  <si>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</si>
  <si>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</si>
  <si>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</si>
  <si>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</si>
  <si>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</si>
  <si>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</si>
  <si>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</si>
  <si>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</si>
  <si>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</si>
  <si>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</si>
  <si>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</si>
  <si>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</si>
  <si>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</si>
  <si>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</si>
  <si>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</si>
  <si>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</si>
  <si>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</si>
  <si>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</si>
  <si>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</si>
  <si>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</si>
  <si>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</si>
  <si>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</si>
  <si>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</si>
  <si>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</si>
  <si>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</si>
  <si>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</si>
  <si>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</si>
  <si>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</si>
  <si>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</si>
  <si>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</si>
  <si>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</si>
  <si>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</si>
  <si>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</si>
  <si>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</si>
  <si>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</si>
  <si>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</si>
  <si>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</si>
  <si>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</si>
  <si>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</si>
  <si>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</si>
  <si>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</si>
  <si>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</si>
  <si>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</si>
  <si>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</si>
  <si>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</si>
  <si>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</si>
  <si>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</si>
  <si>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</si>
  <si>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</si>
  <si>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</si>
  <si>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</si>
  <si>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</si>
  <si>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</si>
  <si>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</si>
  <si>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</si>
  <si>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</si>
  <si>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</si>
  <si>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</si>
  <si>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</si>
  <si>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</si>
  <si>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</si>
  <si>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</si>
  <si>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</si>
  <si>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</si>
  <si>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</si>
  <si>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</si>
  <si>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</si>
  <si>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</si>
  <si>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</si>
  <si>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</si>
  <si>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</si>
  <si>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</si>
  <si>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</si>
  <si>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</si>
  <si>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</si>
  <si>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</si>
  <si>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</si>
  <si>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</si>
  <si>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</si>
  <si>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</si>
  <si>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</si>
  <si>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</si>
  <si>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</si>
  <si>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</si>
  <si>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</si>
  <si>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</si>
  <si>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</si>
  <si>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</si>
  <si>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</si>
  <si>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</si>
  <si>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</si>
  <si>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</si>
  <si>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</si>
  <si>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</si>
  <si>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</si>
  <si>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</si>
  <si>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</si>
  <si>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</si>
  <si>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</si>
  <si>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</si>
  <si>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</si>
  <si>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</si>
  <si>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</si>
  <si>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</si>
  <si>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</si>
  <si>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</si>
  <si>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</si>
  <si>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</si>
  <si>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</si>
  <si>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</si>
  <si>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</si>
  <si>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</si>
  <si>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</si>
  <si>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</si>
  <si>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</si>
  <si>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</si>
  <si>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</si>
  <si>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</si>
  <si>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</si>
  <si>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</si>
  <si>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</si>
  <si>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</si>
  <si>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</si>
  <si>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</si>
  <si>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</si>
  <si>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</si>
  <si>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</si>
  <si>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</si>
  <si>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</si>
  <si>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</si>
  <si>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</si>
  <si>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</si>
  <si>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</si>
  <si>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</si>
  <si>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</si>
  <si>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</si>
  <si>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</si>
  <si>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</si>
  <si>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</si>
  <si>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</si>
  <si>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</si>
  <si>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</si>
  <si>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</si>
  <si>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</si>
  <si>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</si>
  <si>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</si>
  <si>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</si>
  <si>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</si>
  <si>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</si>
  <si>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</si>
  <si>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</si>
  <si>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</si>
  <si>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</si>
  <si>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</si>
  <si>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</si>
  <si>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</si>
  <si>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</si>
  <si>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</si>
  <si>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</si>
  <si>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</si>
  <si>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</si>
  <si>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</si>
  <si>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</si>
  <si>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</si>
  <si>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</si>
  <si>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</si>
  <si>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</si>
  <si>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</si>
  <si>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</si>
  <si>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</si>
  <si>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función y la ecuación cuadrática</t>
  </si>
  <si>
    <t>Luisa Fernanda Nivia Romero</t>
  </si>
  <si>
    <t>Ilustración</t>
  </si>
  <si>
    <t>Ver adjunto en carpeta IMÄGENES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</si>
</sst>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120740</xdr:colOff>
      <xdr:row>9</xdr:row>
      <xdr:rowOff>389049</xdr:rowOff>
    </xdr:from>
    <xdr:to>
      <xdr:col>9</xdr:col>
      <xdr:colOff>2566250</xdr:colOff>
      <xdr:row>9</xdr:row>
      <xdr:rowOff>3185990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17958" y="2535528"/>
          <a:ext cx="2445510" cy="27969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126864</xdr:colOff>
      <xdr:row>10</xdr:row>
      <xdr:rowOff>776058</xdr:rowOff>
    </xdr:from>
    <xdr:to>
      <xdr:col>9</xdr:col>
      <xdr:colOff>2458929</xdr:colOff>
      <xdr:row>10</xdr:row>
      <xdr:rowOff>2788384</xdr:rowOff>
    </xdr:to>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93168" y="6718830"/>
          <a:ext cx="2332065" cy="20123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165654</xdr:colOff>
      <xdr:row>11</xdr:row>
      <xdr:rowOff>461968</xdr:rowOff>
    </xdr:from>
    <xdr:to>
      <xdr:col>9</xdr:col>
      <xdr:colOff>2526196</xdr:colOff>
      <xdr:row>11</xdr:row>
      <xdr:rowOff>2257009</xdr:rowOff>
    </xdr:to>
    <xdr:pic>
      <xdr:nvPicPr>
        <xdr:cNvPr id="5"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831958" y="10214740"/>
          <a:ext cx="2360542" cy="1795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103533</xdr:colOff>
      <xdr:row>12</xdr:row>
      <xdr:rowOff>680636</xdr:rowOff>
    </xdr:from>
    <xdr:to>
      <xdr:col>9</xdr:col>
      <xdr:colOff>2546901</xdr:colOff>
      <xdr:row>12</xdr:row>
      <xdr:rowOff>2288463</xdr:rowOff>
    </xdr:to>
    <xdr:pic>
      <xdr:nvPicPr>
        <xdr:cNvPr id="6" name="Imagen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69837" y="13601506"/>
          <a:ext cx="2443368" cy="1607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91" zoomScaleNormal="91" zoomScalePageLayoutView="140" workbookViewId="0">
      <pane ySplit="9" topLeftCell="A11"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c r="G3" s="81"/>
      <c r="H3" s="58"/>
      <c r="I3" s="38"/>
      <c r="J3" s="14"/>
      <c r="L3" s="2" t="s">
        <v>155</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300" customHeight="1" x14ac:dyDescent="0.25">
      <c r="A10" s="12" t="str">
        <f>IF(OR(B10&lt;&gt;"",J10&lt;&gt;""),"IMG01","")</f>
        <v>IMG01</v>
      </c>
      <c r="B10" s="62" t="s">
        <v>190</v>
      </c>
      <c r="C10" s="20" t="str">
        <f t="shared" ref="C10:C41" si="0">IF(OR(B10&lt;&gt;"",J10&lt;&gt;""),IF($G$4="Recurso",CONCATENATE($G$4," ",$G$5),$G$4),"")</f>
        <v>Recurso F13</v>
      </c>
      <c r="D10" s="63" t="s">
        <v>190</v>
      </c>
      <c r="E10" s="63" t="s">
        <v>153</v>
      </c>
      <c r="F10" s="13" t="str">
        <f t="shared" ref="F10" ca="1" si="1">IF(OR(B10&lt;&gt;"",J10&lt;&gt;""),CONCATENATE($C$7,"_",$A10,IF($G$4="Cuaderno de Estudio","_small",CONCATENATE(IF(I10="","","n"),IF(LEFT($G$5,1)="F",".jpg",".png")))),"")</f>
        <v>CN_08_01_REC10_IMG01n.jpg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CN_08_01_REC10_IMG01a.jpg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191</v>
      </c>
      <c r="O10" s="2" t="str">
        <f>'Definición técnica de imagenes'!A12</f>
        <v>M12D</v>
      </c>
    </row>
    <row r="11" spans="1:16" s="11" customFormat="1" ht="249.95" customHeight="1" x14ac:dyDescent="0.25">
      <c r="A11" s="12" t="str">
        <f t="shared" ref="A11:A18" si="3">IF(OR(B11&lt;&gt;"",J11&lt;&gt;""),CONCATENATE(LEFT(A10,3),IF(MID(A10,4,2)+1&lt;10,CONCATENATE("0",MID(A10,4,2)+1))),"")</f>
        <v>IMG02</v>
      </c>
      <c r="B11" s="62" t="s">
        <v>190</v>
      </c>
      <c r="C11" s="20" t="str">
        <f t="shared" si="0"/>
        <v>Recurso F13</v>
      </c>
      <c r="D11" s="63" t="s">
        <v>190</v>
      </c>
      <c r="E11" s="63" t="s">
        <v>153</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249.95" customHeight="1" x14ac:dyDescent="0.25">
      <c r="A12" s="12" t="str">
        <f t="shared" si="3"/>
        <v>IMG03</v>
      </c>
      <c r="B12" s="62" t="s">
        <v>190</v>
      </c>
      <c r="C12" s="20" t="str">
        <f t="shared" si="0"/>
        <v>Recurso F13</v>
      </c>
      <c r="D12" s="63" t="s">
        <v>190</v>
      </c>
      <c r="E12" s="63" t="s">
        <v>153</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ht="249.95" customHeight="1" x14ac:dyDescent="0.25">
      <c r="A13" s="12" t="str">
        <f t="shared" si="3"/>
        <v>IMG04</v>
      </c>
      <c r="B13" s="62" t="s">
        <v>190</v>
      </c>
      <c r="C13" s="20" t="str">
        <f t="shared" si="0"/>
        <v>Recurso F13</v>
      </c>
      <c r="D13" s="63" t="s">
        <v>190</v>
      </c>
      <c r="E13" s="63" t="s">
        <v>153</v>
      </c>
      <c r="F13" s="13" t="str">
        <f t="shared" ca="1" si="4"/>
        <v>CN_08_01_REC10_IMG04n.jpg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CN_08_01_REC10_IMG04a.jpg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2016-01-07T20:03:32Z</dcterms:modified>
</cp:coreProperties>
</file>