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2" i="1"/>
  <c r="A13" i="1"/>
  <c r="A14" i="1"/>
  <c r="A15" i="1"/>
  <c r="F15" i="1"/>
  <c r="G15" i="1"/>
  <c r="H15" i="1"/>
  <c r="F14" i="1"/>
  <c r="G14" i="1"/>
  <c r="H14" i="1"/>
  <c r="F13" i="1"/>
  <c r="G13" i="1"/>
  <c r="H13"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<sst xmlns="http://schemas.openxmlformats.org/spreadsheetml/2006/main" count="388" uniqueCount="199">
  <si>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</si>
  <si>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</si>
  <si>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</si>
  <si>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</si>
  <si>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</si>
  <si>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</si>
  <si>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</si>
  <si>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</si>
  <si>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</si>
  <si>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</si>
  <si>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</si>
  <si>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</si>
  <si>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</si>
  <si>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</si>
  <si>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</si>
  <si>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</si>
  <si>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</si>
  <si>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</si>
  <si>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</si>
  <si>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</si>
  <si>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</si>
  <si>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</si>
  <si>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</si>
  <si>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</si>
  <si>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</si>
  <si>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</si>
  <si>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</si>
  <si>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</si>
  <si>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</si>
  <si>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</si>
  <si>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</si>
  <si>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</si>
  <si>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</si>
  <si>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</si>
  <si>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</si>
  <si>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</si>
  <si>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</si>
  <si>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</si>
  <si>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</si>
  <si>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</si>
  <si>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</si>
  <si>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</si>
  <si>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</si>
  <si>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</si>
  <si>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</si>
  <si>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</si>
  <si>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</si>
  <si>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</si>
  <si>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</si>
  <si>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</si>
  <si>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</si>
  <si>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</si>
  <si>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</si>
  <si>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</si>
  <si>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</si>
  <si>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</si>
  <si>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</si>
  <si>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</si>
  <si>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</si>
  <si>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</si>
  <si>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</si>
  <si>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</si>
  <si>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</si>
  <si>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</si>
  <si>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</si>
  <si>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</si>
  <si>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</si>
  <si>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</si>
  <si>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</si>
  <si>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</si>
  <si>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</si>
  <si>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</si>
  <si>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</si>
  <si>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</si>
  <si>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</si>
  <si>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</si>
  <si>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</si>
  <si>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</si>
  <si>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</si>
  <si>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</si>
  <si>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</si>
  <si>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</si>
  <si>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</si>
  <si>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</si>
  <si>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</si>
  <si>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</si>
  <si>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</si>
  <si>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</si>
  <si>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</si>
  <si>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</si>
  <si>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</si>
  <si>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</si>
  <si>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</si>
  <si>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</si>
  <si>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</si>
  <si>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</si>
  <si>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</si>
  <si>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</si>
  <si>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</si>
  <si>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</si>
  <si>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</si>
  <si>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</si>
  <si>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</si>
  <si>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</si>
  <si>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</si>
  <si>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</si>
  <si>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</si>
  <si>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</si>
  <si>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</si>
  <si>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</si>
  <si>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</si>
  <si>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</si>
  <si>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</si>
  <si>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</si>
  <si>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</si>
  <si>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</si>
  <si>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</si>
  <si>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</si>
  <si>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</si>
  <si>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</si>
  <si>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</si>
  <si>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</si>
  <si>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</si>
  <si>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</si>
  <si>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</si>
  <si>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</si>
  <si>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</si>
  <si>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</si>
  <si>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</si>
  <si>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</si>
  <si>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</si>
  <si>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</si>
  <si>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</si>
  <si>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</si>
  <si>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</si>
  <si>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</si>
  <si>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</si>
  <si>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</si>
  <si>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</si>
  <si>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</si>
  <si>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</si>
  <si>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</si>
  <si>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</si>
  <si>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</si>
  <si>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</si>
  <si>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</si>
  <si>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</si>
  <si>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</si>
  <si>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</si>
  <si>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</si>
  <si>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</si>
  <si>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</si>
  <si>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</si>
  <si>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</si>
  <si>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</si>
  <si>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</si>
  <si>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</si>
  <si>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</si>
  <si>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</si>
  <si>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</si>
  <si>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</si>
  <si>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</si>
  <si>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</si>
  <si>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</si>
  <si>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</si>
  <si>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</si>
  <si>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</si>
  <si>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</si>
  <si>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</si>
  <si>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</si>
  <si>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</si>
  <si>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</si>
  <si>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</si>
  <si>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</si>
  <si>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</si>
  <si>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</si>
  <si>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</si>
  <si>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</si>
  <si>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</si>
  <si>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</si>
  <si>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</si>
  <si>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</si>
  <si>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</si>
  <si>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</si>
  <si>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</si>
  <si>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</si>
  <si>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</si>
  <si>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MA_09_06_CO_REC60</t>
  </si>
  <si>
    <t>Función y ecuación cuadrática</t>
  </si>
  <si>
    <t>Luisa Fernanda Nivia</t>
  </si>
  <si>
    <t>Ver observaciones (última columna de esta tabla)</t>
  </si>
  <si>
    <t>Ilustración</t>
  </si>
  <si>
    <t>Gráfica de la parábola f(x)=–(x^2)–2x+8, señalando el vértice y los interceptos con los ejes.</t>
  </si>
  <si>
    <t>Gráfica de la parábola f(x)=2(x^2)–12x+22, señalando el vértice y el intercepto con el eje y.</t>
  </si>
  <si>
    <t>Gráfica de la parábola f(x)=–3(x^2)–6x–5, señalando vértice e intercepto con el eje y.</t>
  </si>
  <si>
    <t>Gráfica de la parábola f(x)=2(x^2)–6x+4, señalando el vértice ylos interceptos con el eje x.</t>
  </si>
  <si>
    <t>IMG05</t>
  </si>
  <si>
    <t>Grafica de la parábola f(x)=–2(x^2)–2x+8, señalando vértice e intercepto con el eje y.</t>
  </si>
  <si>
    <t xml:space="preserve">Gráfica de la parábola f(x)=–4(x^2)+4x–1, señalando vértice e intercepto con el eje 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</si>
</sst>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563562</xdr:colOff>
      <xdr:row>9</xdr:row>
      <xdr:rowOff>39688</xdr:rowOff>
    </xdr:from>
    <xdr:to>
      <xdr:col>10</xdr:col>
      <xdr:colOff>1611458</xdr:colOff>
      <xdr:row>9</xdr:row>
      <xdr:rowOff>1087584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8625" y="2159001"/>
          <a:ext cx="1047896" cy="1047896"/>
        </a:xfrm>
        <a:prstGeom prst="rect">
          <a:avLst/>
        </a:prstGeom>
      </xdr:spPr>
    </xdr:pic>
    <xdr:clientData/>
  </xdr:twoCellAnchor>
  <xdr:twoCellAnchor editAs="oneCell">
    <xdr:from>
      <xdr:col>10</xdr:col>
      <xdr:colOff>587375</xdr:colOff>
      <xdr:row>10</xdr:row>
      <xdr:rowOff>55563</xdr:rowOff>
    </xdr:from>
    <xdr:to>
      <xdr:col>10</xdr:col>
      <xdr:colOff>1635271</xdr:colOff>
      <xdr:row>10</xdr:row>
      <xdr:rowOff>1103459</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962438" y="3333751"/>
          <a:ext cx="1047896" cy="1047896"/>
        </a:xfrm>
        <a:prstGeom prst="rect">
          <a:avLst/>
        </a:prstGeom>
      </xdr:spPr>
    </xdr:pic>
    <xdr:clientData/>
  </xdr:twoCellAnchor>
  <xdr:twoCellAnchor editAs="oneCell">
    <xdr:from>
      <xdr:col>10</xdr:col>
      <xdr:colOff>611187</xdr:colOff>
      <xdr:row>12</xdr:row>
      <xdr:rowOff>31750</xdr:rowOff>
    </xdr:from>
    <xdr:to>
      <xdr:col>10</xdr:col>
      <xdr:colOff>1659083</xdr:colOff>
      <xdr:row>12</xdr:row>
      <xdr:rowOff>1079646</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986250" y="5683250"/>
          <a:ext cx="1047896" cy="1047896"/>
        </a:xfrm>
        <a:prstGeom prst="rect">
          <a:avLst/>
        </a:prstGeom>
      </xdr:spPr>
    </xdr:pic>
    <xdr:clientData/>
  </xdr:twoCellAnchor>
  <xdr:twoCellAnchor editAs="oneCell">
    <xdr:from>
      <xdr:col>10</xdr:col>
      <xdr:colOff>500063</xdr:colOff>
      <xdr:row>14</xdr:row>
      <xdr:rowOff>142875</xdr:rowOff>
    </xdr:from>
    <xdr:to>
      <xdr:col>10</xdr:col>
      <xdr:colOff>1547959</xdr:colOff>
      <xdr:row>14</xdr:row>
      <xdr:rowOff>1190771</xdr:rowOff>
    </xdr:to>
    <xdr:pic>
      <xdr:nvPicPr>
        <xdr:cNvPr id="7" name="Imagen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75126" y="8151813"/>
          <a:ext cx="1047896" cy="1047896"/>
        </a:xfrm>
        <a:prstGeom prst="rect">
          <a:avLst/>
        </a:prstGeom>
      </xdr:spPr>
    </xdr:pic>
    <xdr:clientData/>
  </xdr:twoCellAnchor>
  <xdr:twoCellAnchor editAs="oneCell">
    <xdr:from>
      <xdr:col>10</xdr:col>
      <xdr:colOff>428625</xdr:colOff>
      <xdr:row>11</xdr:row>
      <xdr:rowOff>39687</xdr:rowOff>
    </xdr:from>
    <xdr:to>
      <xdr:col>10</xdr:col>
      <xdr:colOff>1474788</xdr:colOff>
      <xdr:row>11</xdr:row>
      <xdr:rowOff>1081087</xdr:rowOff>
    </xdr:to>
    <xdr:pic>
      <xdr:nvPicPr>
        <xdr:cNvPr id="8" name="Imagen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03688" y="4492625"/>
          <a:ext cx="1046163" cy="104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571500</xdr:colOff>
      <xdr:row>13</xdr:row>
      <xdr:rowOff>87312</xdr:rowOff>
    </xdr:from>
    <xdr:to>
      <xdr:col>10</xdr:col>
      <xdr:colOff>1608138</xdr:colOff>
      <xdr:row>13</xdr:row>
      <xdr:rowOff>1119187</xdr:rowOff>
    </xdr:to>
    <xdr:pic>
      <xdr:nvPicPr>
        <xdr:cNvPr id="9" name="Imagen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46563" y="6873875"/>
          <a:ext cx="1036638" cy="103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4" activePane="bottomLeft" state="frozen"/>
      <selection pane="bottomLeft" activeCell="D14" sqref="D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91.5" customHeight="1" x14ac:dyDescent="0.25">
      <c r="A10" s="12" t="str">
        <f>IF(OR(B10&lt;&gt;"",J10&lt;&gt;""),"IMG01","")</f>
        <v>IMG01</v>
      </c>
      <c r="B10" s="62" t="s">
        <v>190</v>
      </c>
      <c r="C10" s="20" t="str">
        <f t="shared" ref="C10:C41" si="0">IF(OR(B10&lt;&gt;"",J10&lt;&gt;""),IF($G$4="Recurso",CONCATENATE($G$4," ",$G$5),$G$4),"")</f>
        <v>Recurso M3A</v>
      </c>
      <c r="D10" s="63" t="s">
        <v>191</v>
      </c>
      <c r="E10" s="63" t="s">
        <v>155</v>
      </c>
      <c r="F10" s="13" t="str">
        <f t="shared" ref="F10" ca="1" si="1">IF(OR(B10&lt;&gt;"",J10&lt;&gt;""),CONCATENATE($C$7,"_",$A10,IF($G$4="Cuaderno de Estudio","_small",CONCATENATE(IF(I10="","","n"),IF(LEFT($G$5,1)="F",".jpg",".png")))),"")</f>
        <v>MA_09_06_CO_REC60_IMG01.png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92.25" customHeight="1" x14ac:dyDescent="0.25">
      <c r="A11" s="12" t="str">
        <f t="shared" ref="A11:A18" si="3">IF(OR(B11&lt;&gt;"",J11&lt;&gt;""),CONCATENATE(LEFT(A10,3),IF(MID(A10,4,2)+1&lt;10,CONCATENATE("0",MID(A10,4,2)+1))),"")</f>
        <v>IMG02</v>
      </c>
      <c r="B11" s="62" t="s">
        <v>190</v>
      </c>
      <c r="C11" s="20" t="str">
        <f t="shared" si="0"/>
        <v>Recurso M3A</v>
      </c>
      <c r="D11" s="63" t="s">
        <v>191</v>
      </c>
      <c r="E11" s="63" t="s">
        <v>155</v>
      </c>
      <c r="F11" s="13" t="str">
        <f t="shared" ref="F11:F74" ca="1" si="4">IF(OR(B11&lt;&gt;"",J11&lt;&gt;""),CONCATENATE($C$7,"_",$A11,IF($G$4="Cuaderno de Estudio","_small",CONCATENATE(IF(I11="","","n"),IF(LEFT($G$5,1)="F",".jpg",".png")))),"")</f>
        <v>MA_09_06_CO_REC60_IMG02.png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94.5" customHeight="1" x14ac:dyDescent="0.25">
      <c r="A12" s="12" t="str">
        <f t="shared" si="3"/>
        <v>IMG03</v>
      </c>
      <c r="B12" s="62" t="s">
        <v>190</v>
      </c>
      <c r="C12" s="20" t="str">
        <f t="shared" si="0"/>
        <v>Recurso M3A</v>
      </c>
      <c r="D12" s="63" t="s">
        <v>191</v>
      </c>
      <c r="E12" s="63" t="s">
        <v>155</v>
      </c>
      <c r="F12" s="13" t="str">
        <f t="shared" ca="1" si="4"/>
        <v>MA_09_06_CO_REC60_IMG03.png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198</v>
      </c>
      <c r="K12" s="64"/>
      <c r="O12" s="2" t="str">
        <f>'Definición técnica de imagenes'!A18</f>
        <v>Diaporama F1</v>
      </c>
    </row>
    <row r="13" spans="1:16" s="11" customFormat="1" ht="89.25" customHeight="1" x14ac:dyDescent="0.25">
      <c r="A13" s="12" t="str">
        <f t="shared" si="3"/>
        <v>IMG04</v>
      </c>
      <c r="B13" s="62" t="s">
        <v>190</v>
      </c>
      <c r="C13" s="20" t="str">
        <f t="shared" si="0"/>
        <v>Recurso M3A</v>
      </c>
      <c r="D13" s="63" t="s">
        <v>191</v>
      </c>
      <c r="E13" s="63" t="s">
        <v>155</v>
      </c>
      <c r="F13" s="13" t="str">
        <f t="shared" ca="1" si="4"/>
        <v>MA_09_06_CO_REC60_IMG04.png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96" customHeight="1" x14ac:dyDescent="0.25">
      <c r="A14" s="12" t="str">
        <f t="shared" si="3"/>
        <v>IMG05</v>
      </c>
      <c r="B14" s="62" t="s">
        <v>196</v>
      </c>
      <c r="C14" s="20" t="str">
        <f t="shared" si="0"/>
        <v>Recurso M3A</v>
      </c>
      <c r="D14" s="63" t="s">
        <v>191</v>
      </c>
      <c r="E14" s="63" t="s">
        <v>155</v>
      </c>
      <c r="F14" s="13" t="str">
        <f t="shared" ca="1" si="4"/>
        <v>MA_09_06_CO_REC60_IMG05.png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00.5" customHeight="1" x14ac:dyDescent="0.25">
      <c r="A15" s="12" t="str">
        <f t="shared" si="3"/>
        <v>IMG06</v>
      </c>
      <c r="B15" s="62" t="s">
        <v>190</v>
      </c>
      <c r="C15" s="20" t="str">
        <f t="shared" si="0"/>
        <v>Recurso M3A</v>
      </c>
      <c r="D15" s="63" t="s">
        <v>191</v>
      </c>
      <c r="E15" s="63" t="s">
        <v>155</v>
      </c>
      <c r="F15" s="13" t="str">
        <f t="shared" ca="1" si="4"/>
        <v>MA_09_06_CO_REC60_IMG06.png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Montejo Rozo</dc:creator>
  <cp:lastModifiedBy>Luisa Fernanada</cp:lastModifiedBy>
  <dcterms:created xsi:type="dcterms:W3CDTF">2014-07-01T23:43:25Z</dcterms:created>
  <dcterms:modified xsi:type="dcterms:W3CDTF">2015-12-15T16:38:00Z</dcterms:modified>
</cp:coreProperties>
</file>