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RCHIVOS PLANETA. FERNANDA\ESCALETAS\ESCALETA_MA_09_06_CO\SolicitudGrafica_MA_09_06_CO_REC8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170" windowHeight="75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2" i="1"/>
  <c r="A13" i="1"/>
  <c r="A14" i="1"/>
  <c r="A15" i="1"/>
  <c r="A16" i="1"/>
  <c r="A17" i="1"/>
  <c r="A18" i="1"/>
  <c r="A19" i="1"/>
  <c r="F19" i="1"/>
  <c r="G19" i="1"/>
  <c r="H19" i="1"/>
  <c r="F18" i="1"/>
  <c r="G18" i="1"/>
  <c r="H18" i="1"/>
  <c r="F17" i="1"/>
  <c r="G17" i="1"/>
  <c r="H17" i="1"/>
  <c r="F16" i="1"/>
  <c r="G16" i="1"/>
  <c r="H16" i="1"/>
  <c r="F15" i="1"/>
  <c r="G15" i="1"/>
  <c r="H15" i="1"/>
  <c r="F14" i="1"/>
  <c r="G14" i="1"/>
  <c r="H14" i="1"/>
  <c r="F13" i="1"/>
  <c r="G13" i="1"/>
  <c r="H13" i="1"/>
  <c r="A10" i="1"/>
  <c r="A11"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<sst xmlns="http://schemas.openxmlformats.org/spreadsheetml/2006/main" count="404" uniqueCount="202">
  <si>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</si>
  <si>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</si>
  <si>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</si>
  <si>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</si>
  <si>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</si>
  <si>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</si>
  <si>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</si>
  <si>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</si>
  <si>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</si>
  <si>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</si>
  <si>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</si>
  <si>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</si>
  <si>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</si>
  <si>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</si>
  <si>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</si>
  <si>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</si>
  <si>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</si>
  <si>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</si>
  <si>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</si>
  <si>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</si>
  <si>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</si>
  <si>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</si>
  <si>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</si>
  <si>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</si>
  <si>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</si>
  <si>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</si>
  <si>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</si>
  <si>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</si>
  <si>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</si>
  <si>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</si>
  <si>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</si>
  <si>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</si>
  <si>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</si>
  <si>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</si>
  <si>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</si>
  <si>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</si>
  <si>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</si>
  <si>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</si>
  <si>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</si>
  <si>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</si>
  <si>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</si>
  <si>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</si>
  <si>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</si>
  <si>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</si>
  <si>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</si>
  <si>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</si>
  <si>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</si>
  <si>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</si>
  <si>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</si>
  <si>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</si>
  <si>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</si>
  <si>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</si>
  <si>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</si>
  <si>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</si>
  <si>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</si>
  <si>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</si>
  <si>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</si>
  <si>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</si>
  <si>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</si>
  <si>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</si>
  <si>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</si>
  <si>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</si>
  <si>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</si>
  <si>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</si>
  <si>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</si>
  <si>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</si>
  <si>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</si>
  <si>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</si>
  <si>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</si>
  <si>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</si>
  <si>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</si>
  <si>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</si>
  <si>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</si>
  <si>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</si>
  <si>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</si>
  <si>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</si>
  <si>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</si>
  <si>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</si>
  <si>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</si>
  <si>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</si>
  <si>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</si>
  <si>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</si>
  <si>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</si>
  <si>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</si>
  <si>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</si>
  <si>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</si>
  <si>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</si>
  <si>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</si>
  <si>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</si>
  <si>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</si>
  <si>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</si>
  <si>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</si>
  <si>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</si>
  <si>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</si>
  <si>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</si>
  <si>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</si>
  <si>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</si>
  <si>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</si>
  <si>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</si>
  <si>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</si>
  <si>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</si>
  <si>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</si>
  <si>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</si>
  <si>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</si>
  <si>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</si>
  <si>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</si>
  <si>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</si>
  <si>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</si>
  <si>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</si>
  <si>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</si>
  <si>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</si>
  <si>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</si>
  <si>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</si>
  <si>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</si>
  <si>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</si>
  <si>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</si>
  <si>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</si>
  <si>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</si>
  <si>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</si>
  <si>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</si>
  <si>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</si>
  <si>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</si>
  <si>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</si>
  <si>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</si>
  <si>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</si>
  <si>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</si>
  <si>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</si>
  <si>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</si>
  <si>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</si>
  <si>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</si>
  <si>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</si>
  <si>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</si>
  <si>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</si>
  <si>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</si>
  <si>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</si>
  <si>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</si>
  <si>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</si>
  <si>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</si>
  <si>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</si>
  <si>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</si>
  <si>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</si>
  <si>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</si>
  <si>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</si>
  <si>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</si>
  <si>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</si>
  <si>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</si>
  <si>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</si>
  <si>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</si>
  <si>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</si>
  <si>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</si>
  <si>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</si>
  <si>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</si>
  <si>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</si>
  <si>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</si>
  <si>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</si>
  <si>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</si>
  <si>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</si>
  <si>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</si>
  <si>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</si>
  <si>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</si>
  <si>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</si>
  <si>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</si>
  <si>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</si>
  <si>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</si>
  <si>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</si>
  <si>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</si>
  <si>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</si>
  <si>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</si>
  <si>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</si>
  <si>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</si>
  <si>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</si>
  <si>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</si>
  <si>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</si>
  <si>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</si>
  <si>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</si>
  <si>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</si>
  <si>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</si>
  <si>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</si>
  <si>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</si>
  <si>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</si>
  <si>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</si>
  <si>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</si>
  <si>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</si>
  <si>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</si>
  <si>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</si>
  <si>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</si>
  <si>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</si>
  <si>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Función y ecuación cuadrática</t>
  </si>
  <si>
    <t>Luisa Fernanda Nivia</t>
  </si>
  <si>
    <t>MA_09_06_CO_REC80</t>
  </si>
  <si>
    <t>Ver observaciones (última columna de esta tabla)</t>
  </si>
  <si>
    <t>Ilustración</t>
  </si>
  <si>
    <t>Gráfica de la parábola f(x)=2(x^2)-2x-12, señalando los interceptos con el eje x.</t>
  </si>
  <si>
    <t>Gráfica de la parábola f(x)=(x^2)–6x+5, señalando principalmente los interceptos con el eje x y luego el vértice y el intercepto con el eje y.</t>
  </si>
  <si>
    <t>Gráfica de la parábola f(x)=3(x^2)–6x+3, señalando su intercepto con el eje x con su coordenada.</t>
  </si>
  <si>
    <t>Gráfica de la parábola f(x)=–2(x^2)–4x–2, señalando la ecuación general de la parábola e interceptos con los ejes.</t>
  </si>
  <si>
    <t>Gráfica de la parábola f(x)=3(x^2)+x+3, con la expresión general de la función cuadrática.</t>
  </si>
  <si>
    <t>Gráfica de la función f(x)=–4(x^2)+12x+16, señalando la expresión general de la función cuadrática y los interceptos con los ejes y sus coordenadas.</t>
  </si>
  <si>
    <t>Gráfica de la función f(x)=2(x^2)-2x+2, señalando expresión general de la función e intercepto con el eje y.</t>
  </si>
  <si>
    <t>Gráfica de la parábola f(x)=–3(x^2)–6x+5, señalando los interceptos con el eje x y sus coordenadas, y el vértice con sus coordenadas.
Cambiar el punto por la coma en los números decimales.</t>
  </si>
  <si>
    <t>Gráfica de la parábola f(x)=5(x^2)-2x-10, señalando interceptos con el eje x.
Cambiar el punto por la coma en los números decimales.</t>
  </si>
  <si>
    <t>Gráfica de la función f(x)=–3(x^2)-6x+6, señalando la expresión general de la función cuadrática y los interceptos con el eje x y sus coordenadas.
Cambiar el punto por la coma en los números decimales.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</si>
</sst>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412751</xdr:colOff>
      <xdr:row>9</xdr:row>
      <xdr:rowOff>47625</xdr:rowOff>
    </xdr:from>
    <xdr:to>
      <xdr:col>10</xdr:col>
      <xdr:colOff>1899031</xdr:colOff>
      <xdr:row>9</xdr:row>
      <xdr:rowOff>1533905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87814" y="2166938"/>
          <a:ext cx="1486280" cy="1486280"/>
        </a:xfrm>
        <a:prstGeom prst="rect">
          <a:avLst/>
        </a:prstGeom>
      </xdr:spPr>
    </xdr:pic>
    <xdr:clientData/>
  </xdr:twoCellAnchor>
  <xdr:twoCellAnchor editAs="oneCell">
    <xdr:from>
      <xdr:col>10</xdr:col>
      <xdr:colOff>373063</xdr:colOff>
      <xdr:row>10</xdr:row>
      <xdr:rowOff>31751</xdr:rowOff>
    </xdr:from>
    <xdr:to>
      <xdr:col>10</xdr:col>
      <xdr:colOff>1883154</xdr:colOff>
      <xdr:row>10</xdr:row>
      <xdr:rowOff>1541842</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748126" y="3714751"/>
          <a:ext cx="1510091" cy="1510091"/>
        </a:xfrm>
        <a:prstGeom prst="rect">
          <a:avLst/>
        </a:prstGeom>
      </xdr:spPr>
    </xdr:pic>
    <xdr:clientData/>
  </xdr:twoCellAnchor>
  <xdr:twoCellAnchor editAs="oneCell">
    <xdr:from>
      <xdr:col>10</xdr:col>
      <xdr:colOff>309563</xdr:colOff>
      <xdr:row>11</xdr:row>
      <xdr:rowOff>15875</xdr:rowOff>
    </xdr:from>
    <xdr:to>
      <xdr:col>10</xdr:col>
      <xdr:colOff>1849437</xdr:colOff>
      <xdr:row>11</xdr:row>
      <xdr:rowOff>1555749</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84626" y="5262563"/>
          <a:ext cx="1539874" cy="1539874"/>
        </a:xfrm>
        <a:prstGeom prst="rect">
          <a:avLst/>
        </a:prstGeom>
      </xdr:spPr>
    </xdr:pic>
    <xdr:clientData/>
  </xdr:twoCellAnchor>
  <xdr:twoCellAnchor editAs="oneCell">
    <xdr:from>
      <xdr:col>10</xdr:col>
      <xdr:colOff>444500</xdr:colOff>
      <xdr:row>12</xdr:row>
      <xdr:rowOff>39688</xdr:rowOff>
    </xdr:from>
    <xdr:to>
      <xdr:col>10</xdr:col>
      <xdr:colOff>1899029</xdr:colOff>
      <xdr:row>12</xdr:row>
      <xdr:rowOff>1494217</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819563" y="6850063"/>
          <a:ext cx="1454529" cy="1454529"/>
        </a:xfrm>
        <a:prstGeom prst="rect">
          <a:avLst/>
        </a:prstGeom>
      </xdr:spPr>
    </xdr:pic>
    <xdr:clientData/>
  </xdr:twoCellAnchor>
  <xdr:twoCellAnchor editAs="oneCell">
    <xdr:from>
      <xdr:col>10</xdr:col>
      <xdr:colOff>563563</xdr:colOff>
      <xdr:row>13</xdr:row>
      <xdr:rowOff>134937</xdr:rowOff>
    </xdr:from>
    <xdr:to>
      <xdr:col>10</xdr:col>
      <xdr:colOff>1938716</xdr:colOff>
      <xdr:row>13</xdr:row>
      <xdr:rowOff>1510090</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938626" y="8509000"/>
          <a:ext cx="1375153" cy="1375153"/>
        </a:xfrm>
        <a:prstGeom prst="rect">
          <a:avLst/>
        </a:prstGeom>
      </xdr:spPr>
    </xdr:pic>
    <xdr:clientData/>
  </xdr:twoCellAnchor>
  <xdr:twoCellAnchor editAs="oneCell">
    <xdr:from>
      <xdr:col>10</xdr:col>
      <xdr:colOff>412750</xdr:colOff>
      <xdr:row>14</xdr:row>
      <xdr:rowOff>55563</xdr:rowOff>
    </xdr:from>
    <xdr:to>
      <xdr:col>10</xdr:col>
      <xdr:colOff>1897062</xdr:colOff>
      <xdr:row>14</xdr:row>
      <xdr:rowOff>1539875</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87813" y="9993313"/>
          <a:ext cx="1484312" cy="1484312"/>
        </a:xfrm>
        <a:prstGeom prst="rect">
          <a:avLst/>
        </a:prstGeom>
      </xdr:spPr>
    </xdr:pic>
    <xdr:clientData/>
  </xdr:twoCellAnchor>
  <xdr:twoCellAnchor editAs="oneCell">
    <xdr:from>
      <xdr:col>10</xdr:col>
      <xdr:colOff>420687</xdr:colOff>
      <xdr:row>15</xdr:row>
      <xdr:rowOff>55562</xdr:rowOff>
    </xdr:from>
    <xdr:to>
      <xdr:col>10</xdr:col>
      <xdr:colOff>1914903</xdr:colOff>
      <xdr:row>15</xdr:row>
      <xdr:rowOff>1549778</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795750" y="11557000"/>
          <a:ext cx="1494216" cy="1494216"/>
        </a:xfrm>
        <a:prstGeom prst="rect">
          <a:avLst/>
        </a:prstGeom>
      </xdr:spPr>
    </xdr:pic>
    <xdr:clientData/>
  </xdr:twoCellAnchor>
  <xdr:twoCellAnchor editAs="oneCell">
    <xdr:from>
      <xdr:col>10</xdr:col>
      <xdr:colOff>428624</xdr:colOff>
      <xdr:row>16</xdr:row>
      <xdr:rowOff>31750</xdr:rowOff>
    </xdr:from>
    <xdr:to>
      <xdr:col>10</xdr:col>
      <xdr:colOff>1922840</xdr:colOff>
      <xdr:row>16</xdr:row>
      <xdr:rowOff>1525966</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803687" y="13096875"/>
          <a:ext cx="1494216" cy="1494216"/>
        </a:xfrm>
        <a:prstGeom prst="rect">
          <a:avLst/>
        </a:prstGeom>
      </xdr:spPr>
    </xdr:pic>
    <xdr:clientData/>
  </xdr:twoCellAnchor>
  <xdr:twoCellAnchor editAs="oneCell">
    <xdr:from>
      <xdr:col>10</xdr:col>
      <xdr:colOff>373062</xdr:colOff>
      <xdr:row>17</xdr:row>
      <xdr:rowOff>31751</xdr:rowOff>
    </xdr:from>
    <xdr:to>
      <xdr:col>10</xdr:col>
      <xdr:colOff>1859341</xdr:colOff>
      <xdr:row>17</xdr:row>
      <xdr:rowOff>1518030</xdr:rowOff>
    </xdr:to>
    <xdr:pic>
      <xdr:nvPicPr>
        <xdr:cNvPr id="10" name="Imagen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748125" y="14668501"/>
          <a:ext cx="1486279" cy="1486279"/>
        </a:xfrm>
        <a:prstGeom prst="rect">
          <a:avLst/>
        </a:prstGeom>
      </xdr:spPr>
    </xdr:pic>
    <xdr:clientData/>
  </xdr:twoCellAnchor>
  <xdr:twoCellAnchor editAs="oneCell">
    <xdr:from>
      <xdr:col>10</xdr:col>
      <xdr:colOff>325437</xdr:colOff>
      <xdr:row>18</xdr:row>
      <xdr:rowOff>63499</xdr:rowOff>
    </xdr:from>
    <xdr:to>
      <xdr:col>10</xdr:col>
      <xdr:colOff>1785936</xdr:colOff>
      <xdr:row>18</xdr:row>
      <xdr:rowOff>1523998</xdr:rowOff>
    </xdr:to>
    <xdr:pic>
      <xdr:nvPicPr>
        <xdr:cNvPr id="11" name="Imagen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700500" y="16263937"/>
          <a:ext cx="1460499" cy="14604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9"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MA_09_06_CO_REC80_IMG01n.png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MA_09_06_CO_REC80_IMG01a.png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193</v>
      </c>
      <c r="K10" s="64"/>
      <c r="O10" s="2" t="str">
        <f>'Definición técnica de imagenes'!A12</f>
        <v>M12D</v>
      </c>
    </row>
    <row r="11" spans="1:16" s="11" customFormat="1" ht="123" customHeight="1" x14ac:dyDescent="0.25">
      <c r="A11" s="12" t="str">
        <f t="shared" ref="A11:A18" si="3">IF(OR(B11&lt;&gt;"",J11&lt;&gt;""),CONCATENATE(LEFT(A10,3),IF(MID(A10,4,2)+1&lt;10,CONCATENATE("0",MID(A10,4,2)+1))),"")</f>
        <v>IMG02</v>
      </c>
      <c r="B11" s="62" t="s">
        <v>190</v>
      </c>
      <c r="C11" s="20" t="str">
        <f t="shared" si="0"/>
        <v>Recurso M5A</v>
      </c>
      <c r="D11" s="63" t="s">
        <v>191</v>
      </c>
      <c r="E11" s="63" t="s">
        <v>155</v>
      </c>
      <c r="F11" s="13" t="str">
        <f t="shared" ref="F11:F74" ca="1" si="4">IF(OR(B11&lt;&gt;"",J11&lt;&gt;""),CONCATENATE($C$7,"_",$A11,IF($G$4="Cuaderno de Estudio","_small",CONCATENATE(IF(I11="","","n"),IF(LEFT($G$5,1)="F",".jpg",".png")))),"")</f>
        <v>MA_09_06_CO_REC80_IMG02n.png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MA_09_06_CO_REC80_IMG02a.png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123" customHeight="1" x14ac:dyDescent="0.25">
      <c r="A12" s="12" t="str">
        <f t="shared" si="3"/>
        <v>IMG03</v>
      </c>
      <c r="B12" s="62" t="s">
        <v>190</v>
      </c>
      <c r="C12" s="20" t="str">
        <f t="shared" si="0"/>
        <v>Recurso M5A</v>
      </c>
      <c r="D12" s="63" t="s">
        <v>191</v>
      </c>
      <c r="E12" s="63" t="s">
        <v>155</v>
      </c>
      <c r="F12" s="13" t="str">
        <f t="shared" ca="1" si="4"/>
        <v>MA_09_06_CO_REC80_IMG03n.png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MA_09_06_CO_REC80_IMG03a.png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199</v>
      </c>
      <c r="K12" s="64"/>
      <c r="O12" s="2" t="str">
        <f>'Definición técnica de imagenes'!A18</f>
        <v>Diaporama F1</v>
      </c>
    </row>
    <row r="13" spans="1:16" s="11" customFormat="1" ht="123" customHeight="1" x14ac:dyDescent="0.25">
      <c r="A13" s="12" t="str">
        <f t="shared" si="3"/>
        <v>IMG04</v>
      </c>
      <c r="B13" s="62" t="s">
        <v>190</v>
      </c>
      <c r="C13" s="20" t="str">
        <f t="shared" si="0"/>
        <v>Recurso M5A</v>
      </c>
      <c r="D13" s="63" t="s">
        <v>191</v>
      </c>
      <c r="E13" s="63" t="s">
        <v>155</v>
      </c>
      <c r="F13" s="13" t="str">
        <f t="shared" ca="1" si="4"/>
        <v>MA_09_06_CO_REC80_IMG04n.png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MA_09_06_CO_REC80_IMG04a.png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200</v>
      </c>
      <c r="K13" s="64"/>
      <c r="O13" s="2" t="str">
        <f>'Definición técnica de imagenes'!A19</f>
        <v>F4</v>
      </c>
    </row>
    <row r="14" spans="1:16" s="11" customFormat="1" ht="123" customHeight="1" x14ac:dyDescent="0.25">
      <c r="A14" s="12" t="str">
        <f t="shared" si="3"/>
        <v>IMG05</v>
      </c>
      <c r="B14" s="62" t="s">
        <v>190</v>
      </c>
      <c r="C14" s="20" t="str">
        <f t="shared" si="0"/>
        <v>Recurso M5A</v>
      </c>
      <c r="D14" s="63" t="s">
        <v>191</v>
      </c>
      <c r="E14" s="63" t="s">
        <v>155</v>
      </c>
      <c r="F14" s="13" t="str">
        <f t="shared" ca="1" si="4"/>
        <v>MA_09_06_CO_REC80_IMG05n.png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MA_09_06_CO_REC80_IMG05a.png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194</v>
      </c>
      <c r="K14" s="64"/>
      <c r="O14" s="2" t="str">
        <f>'Definición técnica de imagenes'!A22</f>
        <v>F6</v>
      </c>
    </row>
    <row r="15" spans="1:16" s="11" customFormat="1" ht="123" customHeight="1" x14ac:dyDescent="0.25">
      <c r="A15" s="12" t="str">
        <f t="shared" si="3"/>
        <v>IMG06</v>
      </c>
      <c r="B15" s="62" t="s">
        <v>190</v>
      </c>
      <c r="C15" s="20" t="str">
        <f t="shared" si="0"/>
        <v>Recurso M5A</v>
      </c>
      <c r="D15" s="63" t="s">
        <v>191</v>
      </c>
      <c r="E15" s="63" t="s">
        <v>155</v>
      </c>
      <c r="F15" s="13" t="str">
        <f t="shared" ca="1" si="4"/>
        <v>MA_09_06_CO_REC80_IMG06n.png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MA_09_06_CO_REC80_IMG06a.png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195</v>
      </c>
      <c r="K15" s="66"/>
      <c r="O15" s="2" t="str">
        <f>'Definición técnica de imagenes'!A24</f>
        <v>F6B</v>
      </c>
    </row>
    <row r="16" spans="1:16" s="11" customFormat="1" ht="123" customHeight="1" x14ac:dyDescent="0.3">
      <c r="A16" s="12" t="str">
        <f t="shared" si="3"/>
        <v>IMG07</v>
      </c>
      <c r="B16" s="62" t="s">
        <v>190</v>
      </c>
      <c r="C16" s="20" t="str">
        <f t="shared" si="0"/>
        <v>Recurso M5A</v>
      </c>
      <c r="D16" s="63" t="s">
        <v>191</v>
      </c>
      <c r="E16" s="63" t="s">
        <v>155</v>
      </c>
      <c r="F16" s="13" t="str">
        <f t="shared" ca="1" si="4"/>
        <v>MA_09_06_CO_REC80_IMG07n.png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MA_09_06_CO_REC80_IMG07a.png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196</v>
      </c>
      <c r="K16" s="68"/>
      <c r="O16" s="2" t="str">
        <f>'Definición técnica de imagenes'!A25</f>
        <v>F7</v>
      </c>
    </row>
    <row r="17" spans="1:15" s="11" customFormat="1" ht="123.75" customHeight="1" x14ac:dyDescent="0.25">
      <c r="A17" s="12" t="str">
        <f t="shared" si="3"/>
        <v>IMG08</v>
      </c>
      <c r="B17" s="62" t="s">
        <v>190</v>
      </c>
      <c r="C17" s="20" t="str">
        <f t="shared" si="0"/>
        <v>Recurso M5A</v>
      </c>
      <c r="D17" s="63" t="s">
        <v>191</v>
      </c>
      <c r="E17" s="63" t="s">
        <v>155</v>
      </c>
      <c r="F17" s="13" t="str">
        <f t="shared" ca="1" si="4"/>
        <v>MA_09_06_CO_REC80_IMG08n.png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MA_09_06_CO_REC80_IMG08a.png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197</v>
      </c>
      <c r="K17" s="66"/>
      <c r="O17" s="2" t="str">
        <f>'Definición técnica de imagenes'!A27</f>
        <v>F7B</v>
      </c>
    </row>
    <row r="18" spans="1:15" s="11" customFormat="1" ht="123" customHeight="1" x14ac:dyDescent="0.25">
      <c r="A18" s="12" t="str">
        <f t="shared" si="3"/>
        <v>IMG09</v>
      </c>
      <c r="B18" s="62" t="s">
        <v>190</v>
      </c>
      <c r="C18" s="20" t="str">
        <f t="shared" si="0"/>
        <v>Recurso M5A</v>
      </c>
      <c r="D18" s="63" t="s">
        <v>191</v>
      </c>
      <c r="E18" s="63" t="s">
        <v>155</v>
      </c>
      <c r="F18" s="13" t="str">
        <f t="shared" ca="1" si="4"/>
        <v>MA_09_06_CO_REC80_IMG09n.png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MA_09_06_CO_REC80_IMG09a.png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201</v>
      </c>
      <c r="K18" s="66"/>
      <c r="O18" s="2" t="str">
        <f>'Definición técnica de imagenes'!A30</f>
        <v>F8</v>
      </c>
    </row>
    <row r="19" spans="1:15" s="11" customFormat="1" ht="123" customHeight="1" x14ac:dyDescent="0.3">
      <c r="A19" s="12" t="str">
        <f t="shared" ref="A19:A50" si="6">IF(OR(B19&lt;&gt;"",J19&lt;&gt;""),CONCATENATE(LEFT(A18,3),IF(MID(A18,4,2)+1&lt;10,CONCATENATE("0",MID(A18,4,2)+1),MID(A18,4,2)+1)),"")</f>
        <v>IMG10</v>
      </c>
      <c r="B19" s="62" t="s">
        <v>190</v>
      </c>
      <c r="C19" s="20" t="str">
        <f t="shared" si="0"/>
        <v>Recurso M5A</v>
      </c>
      <c r="D19" s="63" t="s">
        <v>191</v>
      </c>
      <c r="E19" s="63" t="s">
        <v>155</v>
      </c>
      <c r="F19" s="13" t="str">
        <f t="shared" ca="1" si="4"/>
        <v>MA_09_06_CO_REC80_IMG10n.png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MA_09_06_CO_REC80_IMG10a.png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198</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Luisa Fernanada</cp:lastModifiedBy>
  <dcterms:created xsi:type="dcterms:W3CDTF">2014-07-01T23:43:25Z</dcterms:created>
  <dcterms:modified xsi:type="dcterms:W3CDTF">2015-12-15T17:09:31Z</dcterms:modified>
</cp:coreProperties>
</file>