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1" i="1" l="1"/>
  <c r="G11" i="1" s="1"/>
  <c r="F10" i="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<sst xmlns="http://schemas.openxmlformats.org/spreadsheetml/2006/main" count="391" uniqueCount="192">
  <si>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</si>
  <si>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</si>
  <si>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</si>
  <si>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</si>
  <si>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</si>
  <si>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</si>
  <si>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</si>
  <si>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</si>
  <si>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</si>
  <si>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</si>
  <si>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</si>
  <si>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</si>
  <si>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</si>
  <si>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</si>
  <si>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</si>
  <si>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</si>
  <si>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</si>
  <si>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</si>
  <si>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</si>
  <si>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</si>
  <si>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</si>
  <si>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</si>
  <si>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</si>
  <si>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</si>
  <si>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</si>
  <si>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</si>
  <si>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</si>
  <si>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</si>
  <si>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</si>
  <si>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</si>
  <si>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</si>
  <si>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</si>
  <si>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</si>
  <si>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</si>
  <si>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</si>
  <si>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</si>
  <si>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</si>
  <si>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</si>
  <si>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</si>
  <si>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</si>
  <si>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</si>
  <si>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</si>
  <si>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</si>
  <si>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</si>
  <si>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</si>
  <si>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</si>
  <si>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</si>
  <si>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</si>
  <si>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</si>
  <si>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</si>
  <si>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</si>
  <si>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</si>
  <si>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</si>
  <si>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</si>
  <si>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</si>
  <si>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</si>
  <si>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</si>
  <si>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</si>
  <si>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</si>
  <si>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</si>
  <si>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</si>
  <si>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</si>
  <si>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</si>
  <si>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</si>
  <si>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</si>
  <si>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</si>
  <si>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</si>
  <si>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</si>
  <si>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</si>
  <si>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</si>
  <si>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</si>
  <si>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</si>
  <si>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</si>
  <si>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</si>
  <si>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</si>
  <si>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</si>
  <si>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</si>
  <si>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</si>
  <si>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</si>
  <si>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</si>
  <si>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</si>
  <si>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</si>
  <si>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</si>
  <si>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</si>
  <si>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</si>
  <si>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</si>
  <si>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</si>
  <si>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</si>
  <si>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</si>
  <si>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</si>
  <si>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</si>
  <si>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</si>
  <si>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</si>
  <si>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</si>
  <si>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</si>
  <si>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</si>
  <si>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</si>
  <si>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</si>
  <si>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</si>
  <si>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</si>
  <si>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</si>
  <si>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</si>
  <si>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</si>
  <si>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</si>
  <si>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</si>
  <si>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</si>
  <si>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</si>
  <si>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</si>
  <si>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</si>
  <si>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</si>
  <si>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</si>
  <si>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</si>
  <si>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</si>
  <si>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</si>
  <si>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</si>
  <si>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</si>
  <si>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</si>
  <si>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</si>
  <si>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</si>
  <si>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</si>
  <si>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</si>
  <si>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</si>
  <si>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</si>
  <si>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</si>
  <si>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</si>
  <si>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</si>
  <si>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</si>
  <si>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</si>
  <si>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</si>
  <si>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</si>
  <si>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</si>
  <si>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</si>
  <si>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</si>
  <si>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</si>
  <si>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</si>
  <si>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</si>
  <si>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</si>
  <si>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</si>
  <si>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</si>
  <si>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</si>
  <si>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</si>
  <si>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</si>
  <si>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</si>
  <si>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</si>
  <si>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</si>
  <si>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</si>
  <si>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</si>
  <si>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</si>
  <si>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</si>
  <si>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</si>
  <si>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</si>
  <si>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</si>
  <si>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</si>
  <si>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</si>
  <si>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</si>
  <si>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</si>
  <si>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</si>
  <si>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</si>
  <si>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</si>
  <si>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</si>
  <si>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</si>
  <si>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</si>
  <si>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</si>
  <si>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</si>
  <si>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</si>
  <si>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</si>
  <si>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</si>
  <si>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</si>
  <si>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</si>
  <si>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</si>
  <si>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</si>
  <si>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</si>
  <si>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</si>
  <si>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</si>
  <si>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</si>
  <si>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</si>
  <si>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</si>
  <si>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</si>
  <si>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</si>
  <si>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</si>
  <si>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</si>
  <si>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</si>
  <si>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</si>
  <si>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</si>
  <si>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</si>
  <si>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</si>
  <si>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</si>
  <si>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</si>
  <si>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ver descripción</t>
  </si>
  <si>
    <t>Ilustración</t>
  </si>
  <si>
    <t>MA_06_12_REC380</t>
  </si>
  <si>
    <t>Evaluación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</si>
</sst>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34636</xdr:colOff>
      <xdr:row>9</xdr:row>
      <xdr:rowOff>142955</xdr:rowOff>
    </xdr:from>
    <xdr:to>
      <xdr:col>10</xdr:col>
      <xdr:colOff>952500</xdr:colOff>
      <xdr:row>9</xdr:row>
      <xdr:rowOff>2627603</xdr:rowOff>
    </xdr:to>
    <xdr:pic>
      <xdr:nvPicPr>
        <xdr:cNvPr id="2" name="Imagen 1"/>
        <xdr:cNvPicPr>
          <a:picLocks noChangeAspect="1"/>
        </xdr:cNvPicPr>
      </xdr:nvPicPr>
      <xdr:blipFill>
        <a:blip xmlns:r="http://schemas.openxmlformats.org/officeDocument/2006/relationships" r:embed="rId1"/>
        <a:stretch>
          <a:fillRect/>
        </a:stretch>
      </xdr:blipFill>
      <xdr:spPr>
        <a:xfrm>
          <a:off x="13733318" y="2290410"/>
          <a:ext cx="3567546" cy="2484648"/>
        </a:xfrm>
        <a:prstGeom prst="rect">
          <a:avLst/>
        </a:prstGeom>
      </xdr:spPr>
    </xdr:pic>
    <xdr:clientData/>
  </xdr:twoCellAnchor>
  <xdr:twoCellAnchor editAs="oneCell">
    <xdr:from>
      <xdr:col>9</xdr:col>
      <xdr:colOff>190500</xdr:colOff>
      <xdr:row>10</xdr:row>
      <xdr:rowOff>69272</xdr:rowOff>
    </xdr:from>
    <xdr:to>
      <xdr:col>10</xdr:col>
      <xdr:colOff>779480</xdr:colOff>
      <xdr:row>10</xdr:row>
      <xdr:rowOff>2474978</xdr:rowOff>
    </xdr:to>
    <xdr:pic>
      <xdr:nvPicPr>
        <xdr:cNvPr id="4" name="Imagen 3"/>
        <xdr:cNvPicPr>
          <a:picLocks noChangeAspect="1"/>
        </xdr:cNvPicPr>
      </xdr:nvPicPr>
      <xdr:blipFill>
        <a:blip xmlns:r="http://schemas.openxmlformats.org/officeDocument/2006/relationships" r:embed="rId2"/>
        <a:stretch>
          <a:fillRect/>
        </a:stretch>
      </xdr:blipFill>
      <xdr:spPr>
        <a:xfrm>
          <a:off x="13889182" y="5091545"/>
          <a:ext cx="3238662" cy="2405706"/>
        </a:xfrm>
        <a:prstGeom prst="rect">
          <a:avLst/>
        </a:prstGeom>
      </xdr:spPr>
    </xdr:pic>
    <xdr:clientData/>
  </xdr:twoCellAnchor>
  <xdr:twoCellAnchor editAs="oneCell">
    <xdr:from>
      <xdr:col>9</xdr:col>
      <xdr:colOff>294409</xdr:colOff>
      <xdr:row>11</xdr:row>
      <xdr:rowOff>16699</xdr:rowOff>
    </xdr:from>
    <xdr:to>
      <xdr:col>10</xdr:col>
      <xdr:colOff>1586445</xdr:colOff>
      <xdr:row>11</xdr:row>
      <xdr:rowOff>2799809</xdr:rowOff>
    </xdr:to>
    <xdr:pic>
      <xdr:nvPicPr>
        <xdr:cNvPr id="5" name="Imagen 4"/>
        <xdr:cNvPicPr>
          <a:picLocks noChangeAspect="1"/>
        </xdr:cNvPicPr>
      </xdr:nvPicPr>
      <xdr:blipFill>
        <a:blip xmlns:r="http://schemas.openxmlformats.org/officeDocument/2006/relationships" r:embed="rId3"/>
        <a:stretch>
          <a:fillRect/>
        </a:stretch>
      </xdr:blipFill>
      <xdr:spPr>
        <a:xfrm>
          <a:off x="13993091" y="7723290"/>
          <a:ext cx="3941718" cy="2783110"/>
        </a:xfrm>
        <a:prstGeom prst="rect">
          <a:avLst/>
        </a:prstGeom>
      </xdr:spPr>
    </xdr:pic>
    <xdr:clientData/>
  </xdr:twoCellAnchor>
  <xdr:twoCellAnchor editAs="oneCell">
    <xdr:from>
      <xdr:col>9</xdr:col>
      <xdr:colOff>190500</xdr:colOff>
      <xdr:row>12</xdr:row>
      <xdr:rowOff>259772</xdr:rowOff>
    </xdr:from>
    <xdr:to>
      <xdr:col>9</xdr:col>
      <xdr:colOff>2528454</xdr:colOff>
      <xdr:row>12</xdr:row>
      <xdr:rowOff>2320635</xdr:rowOff>
    </xdr:to>
    <xdr:pic>
      <xdr:nvPicPr>
        <xdr:cNvPr id="6" name="Imagen 5"/>
        <xdr:cNvPicPr/>
      </xdr:nvPicPr>
      <xdr:blipFill>
        <a:blip xmlns:r="http://schemas.openxmlformats.org/officeDocument/2006/relationships" r:embed="rId4"/>
        <a:stretch>
          <a:fillRect/>
        </a:stretch>
      </xdr:blipFill>
      <xdr:spPr>
        <a:xfrm>
          <a:off x="13889182" y="11031681"/>
          <a:ext cx="2337954" cy="2060863"/>
        </a:xfrm>
        <a:prstGeom prst="rect">
          <a:avLst/>
        </a:prstGeom>
      </xdr:spPr>
    </xdr:pic>
    <xdr:clientData/>
  </xdr:twoCellAnchor>
  <xdr:twoCellAnchor editAs="oneCell">
    <xdr:from>
      <xdr:col>9</xdr:col>
      <xdr:colOff>121227</xdr:colOff>
      <xdr:row>13</xdr:row>
      <xdr:rowOff>17320</xdr:rowOff>
    </xdr:from>
    <xdr:to>
      <xdr:col>10</xdr:col>
      <xdr:colOff>683895</xdr:colOff>
      <xdr:row>13</xdr:row>
      <xdr:rowOff>2805548</xdr:rowOff>
    </xdr:to>
    <xdr:pic>
      <xdr:nvPicPr>
        <xdr:cNvPr id="7" name="Imagen 6"/>
        <xdr:cNvPicPr/>
      </xdr:nvPicPr>
      <xdr:blipFill>
        <a:blip xmlns:r="http://schemas.openxmlformats.org/officeDocument/2006/relationships" r:embed="rId5"/>
        <a:stretch>
          <a:fillRect/>
        </a:stretch>
      </xdr:blipFill>
      <xdr:spPr>
        <a:xfrm>
          <a:off x="13819909" y="13473547"/>
          <a:ext cx="3212350" cy="2788228"/>
        </a:xfrm>
        <a:prstGeom prst="rect">
          <a:avLst/>
        </a:prstGeom>
      </xdr:spPr>
    </xdr:pic>
    <xdr:clientData/>
  </xdr:twoCellAnchor>
  <xdr:twoCellAnchor editAs="oneCell">
    <xdr:from>
      <xdr:col>9</xdr:col>
      <xdr:colOff>155864</xdr:colOff>
      <xdr:row>14</xdr:row>
      <xdr:rowOff>121228</xdr:rowOff>
    </xdr:from>
    <xdr:to>
      <xdr:col>10</xdr:col>
      <xdr:colOff>522143</xdr:colOff>
      <xdr:row>14</xdr:row>
      <xdr:rowOff>3006436</xdr:rowOff>
    </xdr:to>
    <xdr:pic>
      <xdr:nvPicPr>
        <xdr:cNvPr id="8" name="Imagen 7"/>
        <xdr:cNvPicPr/>
      </xdr:nvPicPr>
      <xdr:blipFill>
        <a:blip xmlns:r="http://schemas.openxmlformats.org/officeDocument/2006/relationships" r:embed="rId6"/>
        <a:stretch>
          <a:fillRect/>
        </a:stretch>
      </xdr:blipFill>
      <xdr:spPr>
        <a:xfrm>
          <a:off x="13854546" y="16642773"/>
          <a:ext cx="3015961" cy="2885208"/>
        </a:xfrm>
        <a:prstGeom prst="rect">
          <a:avLst/>
        </a:prstGeom>
      </xdr:spPr>
    </xdr:pic>
    <xdr:clientData/>
  </xdr:twoCellAnchor>
  <xdr:twoCellAnchor editAs="oneCell">
    <xdr:from>
      <xdr:col>9</xdr:col>
      <xdr:colOff>294409</xdr:colOff>
      <xdr:row>15</xdr:row>
      <xdr:rowOff>242453</xdr:rowOff>
    </xdr:from>
    <xdr:to>
      <xdr:col>10</xdr:col>
      <xdr:colOff>675409</xdr:colOff>
      <xdr:row>15</xdr:row>
      <xdr:rowOff>2857498</xdr:rowOff>
    </xdr:to>
    <xdr:pic>
      <xdr:nvPicPr>
        <xdr:cNvPr id="9" name="Imagen 8"/>
        <xdr:cNvPicPr/>
      </xdr:nvPicPr>
      <xdr:blipFill>
        <a:blip xmlns:r="http://schemas.openxmlformats.org/officeDocument/2006/relationships" r:embed="rId7"/>
        <a:stretch>
          <a:fillRect/>
        </a:stretch>
      </xdr:blipFill>
      <xdr:spPr>
        <a:xfrm>
          <a:off x="13993091" y="19846635"/>
          <a:ext cx="3030682" cy="2615045"/>
        </a:xfrm>
        <a:prstGeom prst="rect">
          <a:avLst/>
        </a:prstGeom>
      </xdr:spPr>
    </xdr:pic>
    <xdr:clientData/>
  </xdr:twoCellAnchor>
  <xdr:twoCellAnchor editAs="oneCell">
    <xdr:from>
      <xdr:col>9</xdr:col>
      <xdr:colOff>259773</xdr:colOff>
      <xdr:row>16</xdr:row>
      <xdr:rowOff>86591</xdr:rowOff>
    </xdr:from>
    <xdr:to>
      <xdr:col>10</xdr:col>
      <xdr:colOff>1141326</xdr:colOff>
      <xdr:row>16</xdr:row>
      <xdr:rowOff>2850746</xdr:rowOff>
    </xdr:to>
    <xdr:pic>
      <xdr:nvPicPr>
        <xdr:cNvPr id="10" name="Imagen 9"/>
        <xdr:cNvPicPr/>
      </xdr:nvPicPr>
      <xdr:blipFill>
        <a:blip xmlns:r="http://schemas.openxmlformats.org/officeDocument/2006/relationships" r:embed="rId8"/>
        <a:stretch>
          <a:fillRect/>
        </a:stretch>
      </xdr:blipFill>
      <xdr:spPr>
        <a:xfrm>
          <a:off x="13958455" y="22860000"/>
          <a:ext cx="3531235" cy="2764155"/>
        </a:xfrm>
        <a:prstGeom prst="rect">
          <a:avLst/>
        </a:prstGeom>
      </xdr:spPr>
    </xdr:pic>
    <xdr:clientData/>
  </xdr:twoCellAnchor>
  <xdr:twoCellAnchor editAs="oneCell">
    <xdr:from>
      <xdr:col>9</xdr:col>
      <xdr:colOff>207817</xdr:colOff>
      <xdr:row>17</xdr:row>
      <xdr:rowOff>103910</xdr:rowOff>
    </xdr:from>
    <xdr:to>
      <xdr:col>15</xdr:col>
      <xdr:colOff>416675</xdr:colOff>
      <xdr:row>17</xdr:row>
      <xdr:rowOff>3290456</xdr:rowOff>
    </xdr:to>
    <xdr:pic>
      <xdr:nvPicPr>
        <xdr:cNvPr id="11" name="Imagen 10"/>
        <xdr:cNvPicPr/>
      </xdr:nvPicPr>
      <xdr:blipFill>
        <a:blip xmlns:r="http://schemas.openxmlformats.org/officeDocument/2006/relationships" r:embed="rId9"/>
        <a:stretch>
          <a:fillRect/>
        </a:stretch>
      </xdr:blipFill>
      <xdr:spPr>
        <a:xfrm>
          <a:off x="13906499" y="25925319"/>
          <a:ext cx="5109903" cy="3186546"/>
        </a:xfrm>
        <a:prstGeom prst="rect">
          <a:avLst/>
        </a:prstGeom>
      </xdr:spPr>
    </xdr:pic>
    <xdr:clientData/>
  </xdr:twoCellAnchor>
  <xdr:twoCellAnchor editAs="oneCell">
    <xdr:from>
      <xdr:col>9</xdr:col>
      <xdr:colOff>103910</xdr:colOff>
      <xdr:row>18</xdr:row>
      <xdr:rowOff>138546</xdr:rowOff>
    </xdr:from>
    <xdr:to>
      <xdr:col>10</xdr:col>
      <xdr:colOff>907358</xdr:colOff>
      <xdr:row>18</xdr:row>
      <xdr:rowOff>2836026</xdr:rowOff>
    </xdr:to>
    <xdr:pic>
      <xdr:nvPicPr>
        <xdr:cNvPr id="12" name="Imagen 11"/>
        <xdr:cNvPicPr/>
      </xdr:nvPicPr>
      <xdr:blipFill>
        <a:blip xmlns:r="http://schemas.openxmlformats.org/officeDocument/2006/relationships" r:embed="rId10"/>
        <a:stretch>
          <a:fillRect/>
        </a:stretch>
      </xdr:blipFill>
      <xdr:spPr>
        <a:xfrm>
          <a:off x="13802592" y="29371637"/>
          <a:ext cx="3453130" cy="2697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9"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25.75" customHeight="1" x14ac:dyDescent="0.25">
      <c r="A10" s="12" t="str">
        <f>IF(OR(B10&lt;&gt;"",J10&lt;&gt;""),"IMG01","")</f>
        <v>IMG01</v>
      </c>
      <c r="B10" s="62">
        <v>298630055</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MA_06_12_REC380_IMG01n.png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MA_06_12_REC380_IMG01a.png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10.75" customHeight="1" x14ac:dyDescent="0.25">
      <c r="A11" s="12" t="str">
        <f t="shared" ref="A11:A18" si="3">IF(OR(B11&lt;&gt;"",J11&lt;&gt;""),CONCATENATE(LEFT(A10,3),IF(MID(A10,4,2)+1&lt;10,CONCATENATE("0",MID(A10,4,2)+1))),"")</f>
        <v>IMG02</v>
      </c>
      <c r="B11" s="62">
        <v>15838387</v>
      </c>
      <c r="C11" s="20" t="str">
        <f t="shared" si="0"/>
        <v>Recurso M5A</v>
      </c>
      <c r="D11" s="63" t="s">
        <v>189</v>
      </c>
      <c r="E11" s="63" t="s">
        <v>155</v>
      </c>
      <c r="F11" s="13" t="str">
        <f t="shared" ref="F11:F74" ca="1" si="4">IF(OR(B11&lt;&gt;"",J11&lt;&gt;""),CONCATENATE($C$7,"_",$A11,IF($G$4="Cuaderno de Estudio","_small",CONCATENATE(IF(I11="","","n"),IF(LEFT($G$5,1)="F",".jpg",".png")))),"")</f>
        <v>MA_06_12_REC380_IMG02n.png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MA_06_12_REC380_IMG02a.png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40.75" customHeight="1" x14ac:dyDescent="0.25">
      <c r="A12" s="12" t="str">
        <f t="shared" si="3"/>
        <v>IMG03</v>
      </c>
      <c r="B12" s="62">
        <v>354123518</v>
      </c>
      <c r="C12" s="20" t="str">
        <f t="shared" si="0"/>
        <v>Recurso M5A</v>
      </c>
      <c r="D12" s="63" t="s">
        <v>189</v>
      </c>
      <c r="E12" s="63" t="s">
        <v>155</v>
      </c>
      <c r="F12" s="13" t="str">
        <f t="shared" ca="1" si="4"/>
        <v>MA_06_12_REC380_IMG03n.png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MA_06_12_REC380_IMG03a.png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10.75" customHeight="1" x14ac:dyDescent="0.25">
      <c r="A13" s="12" t="str">
        <f t="shared" si="3"/>
        <v>IMG04</v>
      </c>
      <c r="B13" s="62" t="s">
        <v>188</v>
      </c>
      <c r="C13" s="20" t="str">
        <f t="shared" si="0"/>
        <v>Recurso M5A</v>
      </c>
      <c r="D13" s="63" t="s">
        <v>189</v>
      </c>
      <c r="E13" s="63" t="s">
        <v>155</v>
      </c>
      <c r="F13" s="13" t="str">
        <f t="shared" ca="1" si="4"/>
        <v>MA_06_12_REC380_IMG04n.png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MA_06_12_REC380_IMG04a.png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41.5" customHeight="1" x14ac:dyDescent="0.25">
      <c r="A14" s="12" t="str">
        <f t="shared" si="3"/>
        <v>IMG05</v>
      </c>
      <c r="B14" s="62" t="s">
        <v>188</v>
      </c>
      <c r="C14" s="20" t="str">
        <f t="shared" si="0"/>
        <v>Recurso M5A</v>
      </c>
      <c r="D14" s="63" t="s">
        <v>189</v>
      </c>
      <c r="E14" s="63" t="s">
        <v>155</v>
      </c>
      <c r="F14" s="13" t="str">
        <f t="shared" ca="1" si="4"/>
        <v>MA_06_12_REC380_IMG05n.png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MA_06_12_REC380_IMG05a.png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42.25" customHeight="1" x14ac:dyDescent="0.25">
      <c r="A15" s="12" t="str">
        <f t="shared" si="3"/>
        <v>IMG06</v>
      </c>
      <c r="B15" s="62" t="s">
        <v>188</v>
      </c>
      <c r="C15" s="20" t="str">
        <f t="shared" si="0"/>
        <v>Recurso M5A</v>
      </c>
      <c r="D15" s="63" t="s">
        <v>189</v>
      </c>
      <c r="E15" s="63" t="s">
        <v>155</v>
      </c>
      <c r="F15" s="13" t="str">
        <f t="shared" ca="1" si="4"/>
        <v>MA_06_12_REC380_IMG06n.png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MA_06_12_REC380_IMG06a.png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49.75" customHeight="1" x14ac:dyDescent="0.3">
      <c r="A16" s="12" t="str">
        <f t="shared" si="3"/>
        <v>IMG07</v>
      </c>
      <c r="B16" s="62" t="s">
        <v>188</v>
      </c>
      <c r="C16" s="20" t="str">
        <f t="shared" si="0"/>
        <v>Recurso M5A</v>
      </c>
      <c r="D16" s="63" t="s">
        <v>189</v>
      </c>
      <c r="E16" s="63" t="s">
        <v>155</v>
      </c>
      <c r="F16" s="13" t="str">
        <f t="shared" ca="1" si="4"/>
        <v>MA_06_12_REC380_IMG07n.png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MA_06_12_REC380_IMG07a.png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40" customHeight="1" x14ac:dyDescent="0.25">
      <c r="A17" s="12" t="str">
        <f t="shared" si="3"/>
        <v>IMG08</v>
      </c>
      <c r="B17" s="62" t="s">
        <v>188</v>
      </c>
      <c r="C17" s="20" t="str">
        <f t="shared" si="0"/>
        <v>Recurso M5A</v>
      </c>
      <c r="D17" s="63" t="s">
        <v>189</v>
      </c>
      <c r="E17" s="63" t="s">
        <v>155</v>
      </c>
      <c r="F17" s="13" t="str">
        <f t="shared" ca="1" si="4"/>
        <v>MA_06_12_REC380_IMG08n.png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MA_06_12_REC380_IMG08a.png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68.5" customHeight="1" x14ac:dyDescent="0.25">
      <c r="A18" s="12" t="str">
        <f t="shared" si="3"/>
        <v>IMG09</v>
      </c>
      <c r="B18" s="62" t="s">
        <v>188</v>
      </c>
      <c r="C18" s="20" t="str">
        <f t="shared" si="0"/>
        <v>Recurso M5A</v>
      </c>
      <c r="D18" s="63" t="s">
        <v>189</v>
      </c>
      <c r="E18" s="63" t="s">
        <v>155</v>
      </c>
      <c r="F18" s="13" t="str">
        <f t="shared" ca="1" si="4"/>
        <v>MA_06_12_REC380_IMG09n.png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MA_06_12_REC380_IMG09a.png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35.5" customHeight="1" x14ac:dyDescent="0.3">
      <c r="A19" s="12" t="str">
        <f t="shared" ref="A19:A50" si="6">IF(OR(B19&lt;&gt;"",J19&lt;&gt;""),CONCATENATE(LEFT(A18,3),IF(MID(A18,4,2)+1&lt;10,CONCATENATE("0",MID(A18,4,2)+1),MID(A18,4,2)+1)),"")</f>
        <v>IMG10</v>
      </c>
      <c r="B19" s="62" t="s">
        <v>188</v>
      </c>
      <c r="C19" s="20" t="str">
        <f t="shared" si="0"/>
        <v>Recurso M5A</v>
      </c>
      <c r="D19" s="63" t="s">
        <v>189</v>
      </c>
      <c r="E19" s="63" t="s">
        <v>155</v>
      </c>
      <c r="F19" s="13" t="str">
        <f t="shared" ca="1" si="4"/>
        <v>MA_06_12_REC380_IMG10n.png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MA_06_12_REC380_IMG10a.png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2016-02-24T03:32:45Z</dcterms:modified>
</cp:coreProperties>
</file>