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Plan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I16" i="1"/>
  <c r="I17" i="1"/>
  <c r="I18" i="1"/>
  <c r="I19" i="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F11" i="1" s="1"/>
  <c r="G11" i="1" s="1"/>
  <c r="M8" i="1"/>
  <c r="M7" i="1"/>
  <c r="M6" i="1"/>
  <c r="M5" i="1"/>
  <c r="F5" i="1"/>
  <c r="M4" i="1"/>
  <c r="M3" i="1"/>
  <c r="M2" i="1"/>
  <c r="M1" i="1"/>
  <c r="E9" i="1"/>
  <c r="D5" i="2"/>
  <c r="D7" i="2"/>
  <c r="A20" i="1"/>
  <c r="F20" i="1"/>
  <c r="G20" i="1" s="1"/>
  <c r="A21" i="1"/>
  <c r="F21" i="1"/>
  <c r="G21" i="1" s="1"/>
  <c r="A22" i="1"/>
  <c r="F22" i="1"/>
  <c r="G22" i="1" s="1"/>
  <c r="A23" i="1"/>
  <c r="F23" i="1"/>
  <c r="G23" i="1" s="1"/>
  <c r="A24" i="1"/>
  <c r="F24" i="1"/>
  <c r="G24" i="1" s="1"/>
  <c r="A25" i="1"/>
  <c r="F25" i="1"/>
  <c r="G25" i="1" s="1"/>
  <c r="A26" i="1"/>
  <c r="F26" i="1"/>
  <c r="G26" i="1" s="1"/>
  <c r="A27" i="1"/>
  <c r="F27" i="1"/>
  <c r="G27" i="1" s="1"/>
  <c r="A28" i="1"/>
  <c r="F28" i="1"/>
  <c r="G28" i="1" s="1"/>
  <c r="A29" i="1"/>
  <c r="F29" i="1"/>
  <c r="G29" i="1" s="1"/>
  <c r="A30" i="1"/>
  <c r="F30" i="1"/>
  <c r="G30" i="1" s="1"/>
  <c r="A31" i="1"/>
  <c r="F31" i="1"/>
  <c r="G31" i="1" s="1"/>
  <c r="A32" i="1"/>
  <c r="F32" i="1"/>
  <c r="G32" i="1" s="1"/>
  <c r="A33" i="1"/>
  <c r="F33" i="1"/>
  <c r="G33" i="1" s="1"/>
  <c r="A34" i="1"/>
  <c r="F34" i="1"/>
  <c r="G34" i="1" s="1"/>
  <c r="A35" i="1"/>
  <c r="F35" i="1"/>
  <c r="G35" i="1" s="1"/>
  <c r="A36" i="1"/>
  <c r="F36" i="1"/>
  <c r="G36" i="1" s="1"/>
  <c r="A37" i="1"/>
  <c r="F37" i="1"/>
  <c r="G37" i="1" s="1"/>
  <c r="A38" i="1"/>
  <c r="F38" i="1"/>
  <c r="G38" i="1" s="1"/>
  <c r="A39" i="1"/>
  <c r="F39" i="1"/>
  <c r="G39" i="1" s="1"/>
  <c r="A40" i="1"/>
  <c r="F40" i="1"/>
  <c r="G40" i="1" s="1"/>
  <c r="A41" i="1"/>
  <c r="F41" i="1"/>
  <c r="G41" i="1" s="1"/>
  <c r="A42" i="1"/>
  <c r="F42" i="1"/>
  <c r="G42" i="1" s="1"/>
  <c r="A43" i="1"/>
  <c r="F43" i="1"/>
  <c r="G43" i="1" s="1"/>
  <c r="A44" i="1"/>
  <c r="F44" i="1"/>
  <c r="G44" i="1" s="1"/>
  <c r="A45" i="1"/>
  <c r="F45" i="1"/>
  <c r="G45" i="1" s="1"/>
  <c r="A46" i="1"/>
  <c r="F46" i="1"/>
  <c r="G46" i="1" s="1"/>
  <c r="A47" i="1"/>
  <c r="F47" i="1"/>
  <c r="G47" i="1" s="1"/>
  <c r="A48" i="1"/>
  <c r="F48" i="1"/>
  <c r="G48" i="1" s="1"/>
  <c r="A49" i="1"/>
  <c r="F49" i="1"/>
  <c r="G49" i="1" s="1"/>
  <c r="A50" i="1"/>
  <c r="F50" i="1"/>
  <c r="G50" i="1" s="1"/>
  <c r="A51" i="1"/>
  <c r="F51" i="1"/>
  <c r="G51" i="1" s="1"/>
  <c r="A52" i="1"/>
  <c r="F52" i="1"/>
  <c r="G52" i="1" s="1"/>
  <c r="A53" i="1"/>
  <c r="F53" i="1"/>
  <c r="G53" i="1" s="1"/>
  <c r="A54" i="1"/>
  <c r="F54" i="1"/>
  <c r="G54" i="1" s="1"/>
  <c r="A55" i="1"/>
  <c r="F55" i="1"/>
  <c r="G55" i="1" s="1"/>
  <c r="A56" i="1"/>
  <c r="F56" i="1"/>
  <c r="G56" i="1" s="1"/>
  <c r="A57" i="1"/>
  <c r="F57" i="1"/>
  <c r="G57" i="1" s="1"/>
  <c r="A58" i="1"/>
  <c r="F58" i="1"/>
  <c r="G58" i="1" s="1"/>
  <c r="A59" i="1"/>
  <c r="F59" i="1"/>
  <c r="G59" i="1" s="1"/>
  <c r="A60" i="1"/>
  <c r="A61" i="1"/>
  <c r="A62" i="1"/>
  <c r="F10" i="1" l="1"/>
  <c r="G10" i="1" s="1"/>
  <c r="A12" i="1"/>
  <c r="H10" i="1"/>
  <c r="A13" i="1" l="1"/>
  <c r="H12" i="1"/>
  <c r="F12" i="1"/>
  <c r="G12" i="1" s="1"/>
  <c r="F13" i="1" l="1"/>
  <c r="G13" i="1" s="1"/>
  <c r="A14" i="1"/>
  <c r="H13" i="1"/>
  <c r="A15" i="1" l="1"/>
  <c r="F14" i="1"/>
  <c r="G14" i="1" s="1"/>
  <c r="H14" i="1"/>
  <c r="A16" i="1" l="1"/>
  <c r="F15" i="1"/>
  <c r="G15" i="1" s="1"/>
  <c r="H15" i="1"/>
  <c r="H16" i="1" l="1"/>
  <c r="A17" i="1"/>
  <c r="F16" i="1"/>
  <c r="G16" i="1" s="1"/>
  <c r="H17" i="1" l="1"/>
  <c r="A18" i="1"/>
  <c r="F17" i="1"/>
  <c r="G17" i="1" s="1"/>
  <c r="A19" i="1" l="1"/>
  <c r="F18" i="1"/>
  <c r="G18" i="1" s="1"/>
  <c r="H18" i="1"/>
  <c r="F19" i="1" l="1"/>
  <c r="G19" i="1" s="1"/>
  <c r="H19" i="1"/>
</calcChain>
</file>

<file path=xl/sharedStrings.xml><?xml version="1.0" encoding="utf-8"?>
<sst xmlns="http://schemas.openxmlformats.org/spreadsheetml/2006/main" count="390" uniqueCount="193">
  <si>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</si>
  <si>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</si>
  <si>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</si>
  <si>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</si>
  <si>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</si>
  <si>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</si>
  <si>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</si>
  <si>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</si>
  <si>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</si>
  <si>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</si>
  <si>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</si>
  <si>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</si>
  <si>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</si>
  <si>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</si>
  <si>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</si>
  <si>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</si>
  <si>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</si>
  <si>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</si>
  <si>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</si>
  <si>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</si>
  <si>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</si>
  <si>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</si>
  <si>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</si>
  <si>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</si>
  <si>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</si>
  <si>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</si>
  <si>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</si>
  <si>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</si>
  <si>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</si>
  <si>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</si>
  <si>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</si>
  <si>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</si>
  <si>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</si>
  <si>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</si>
  <si>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</si>
  <si>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</si>
  <si>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</si>
  <si>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</si>
  <si>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</si>
  <si>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</si>
  <si>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</si>
  <si>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</si>
  <si>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</si>
  <si>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</si>
  <si>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</si>
  <si>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</si>
  <si>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</si>
  <si>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</si>
  <si>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</si>
  <si>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</si>
  <si>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</si>
  <si>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</si>
  <si>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</si>
  <si>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</si>
  <si>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</si>
  <si>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</si>
  <si>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</si>
  <si>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</si>
  <si>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</si>
  <si>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</si>
  <si>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</si>
  <si>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</si>
  <si>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</si>
  <si>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</si>
  <si>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</si>
  <si>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</si>
  <si>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</si>
  <si>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</si>
  <si>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</si>
  <si>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</si>
  <si>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</si>
  <si>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</si>
  <si>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</si>
  <si>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</si>
  <si>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</si>
  <si>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</si>
  <si>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</si>
  <si>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</si>
  <si>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</si>
  <si>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</si>
  <si>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</si>
  <si>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</si>
  <si>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</si>
  <si>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</si>
  <si>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</si>
  <si>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</si>
  <si>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</si>
  <si>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</si>
  <si>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</si>
  <si>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</si>
  <si>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</si>
  <si>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</si>
  <si>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</si>
  <si>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</si>
  <si>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</si>
  <si>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</si>
  <si>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</si>
  <si>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</si>
  <si>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</si>
  <si>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</si>
  <si>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</si>
  <si>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</si>
  <si>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</si>
  <si>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</si>
  <si>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</si>
  <si>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</si>
  <si>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</si>
  <si>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</si>
  <si>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</si>
  <si>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</si>
  <si>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</si>
  <si>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</si>
  <si>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</si>
  <si>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</si>
  <si>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</si>
  <si>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</si>
  <si>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</si>
  <si>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</si>
  <si>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</si>
  <si>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</si>
  <si>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</si>
  <si>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</si>
  <si>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</si>
  <si>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</si>
  <si>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</si>
  <si>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</si>
  <si>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</si>
  <si>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</si>
  <si>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</si>
  <si>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</si>
  <si>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</si>
  <si>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</si>
  <si>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</si>
  <si>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</si>
  <si>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</si>
  <si>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</si>
  <si>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</si>
  <si>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</si>
  <si>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</si>
  <si>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</si>
  <si>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</si>
  <si>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</si>
  <si>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</si>
  <si>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</si>
  <si>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</si>
  <si>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</si>
  <si>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</si>
  <si>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</si>
  <si>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</si>
  <si>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</si>
  <si>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</si>
  <si>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</si>
  <si>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</si>
  <si>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</si>
  <si>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</si>
  <si>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</si>
  <si>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</si>
  <si>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</si>
  <si>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</si>
  <si>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</si>
  <si>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</si>
  <si>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</si>
  <si>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</si>
  <si>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</si>
  <si>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</si>
  <si>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</si>
  <si>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</si>
  <si>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</si>
  <si>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</si>
  <si>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</si>
  <si>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</si>
  <si>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</si>
  <si>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</si>
  <si>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</si>
  <si>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</si>
  <si>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</si>
  <si>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</si>
  <si>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</si>
  <si>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</si>
  <si>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</si>
  <si>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</si>
  <si>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</si>
  <si>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</si>
  <si>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</si>
  <si>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</si>
  <si>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</si>
  <si>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</si>
  <si>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</si>
  <si>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ver descripción</t>
  </si>
  <si>
    <t>Ilustración</t>
  </si>
  <si>
    <t>Banco de actividades: Las transformaciones en el plano</t>
  </si>
  <si>
    <t>MA_06_12_REC390</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</si>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</sst>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108858</xdr:colOff>
      <xdr:row>10</xdr:row>
      <xdr:rowOff>108856</xdr:rowOff>
    </xdr:from>
    <xdr:to>
      <xdr:col>10</xdr:col>
      <xdr:colOff>530679</xdr:colOff>
      <xdr:row>10</xdr:row>
      <xdr:rowOff>1809750</xdr:rowOff>
    </xdr:to>
    <xdr:pic>
      <xdr:nvPicPr>
        <xdr:cNvPr id="4" name="Imagen 3"/>
        <xdr:cNvPicPr/>
      </xdr:nvPicPr>
      <xdr:blipFill>
        <a:blip xmlns:r="http://schemas.openxmlformats.org/officeDocument/2006/relationships" r:embed="rId1"/>
        <a:stretch>
          <a:fillRect/>
        </a:stretch>
      </xdr:blipFill>
      <xdr:spPr>
        <a:xfrm>
          <a:off x="13824858" y="2626177"/>
          <a:ext cx="3075214" cy="1700894"/>
        </a:xfrm>
        <a:prstGeom prst="rect">
          <a:avLst/>
        </a:prstGeom>
      </xdr:spPr>
    </xdr:pic>
    <xdr:clientData/>
  </xdr:twoCellAnchor>
  <xdr:twoCellAnchor editAs="oneCell">
    <xdr:from>
      <xdr:col>9</xdr:col>
      <xdr:colOff>207818</xdr:colOff>
      <xdr:row>11</xdr:row>
      <xdr:rowOff>190500</xdr:rowOff>
    </xdr:from>
    <xdr:to>
      <xdr:col>9</xdr:col>
      <xdr:colOff>2405553</xdr:colOff>
      <xdr:row>11</xdr:row>
      <xdr:rowOff>2351405</xdr:rowOff>
    </xdr:to>
    <xdr:pic>
      <xdr:nvPicPr>
        <xdr:cNvPr id="5" name="Imagen 4"/>
        <xdr:cNvPicPr/>
      </xdr:nvPicPr>
      <xdr:blipFill>
        <a:blip xmlns:r="http://schemas.openxmlformats.org/officeDocument/2006/relationships" r:embed="rId2"/>
        <a:stretch>
          <a:fillRect/>
        </a:stretch>
      </xdr:blipFill>
      <xdr:spPr>
        <a:xfrm>
          <a:off x="13906500" y="4779818"/>
          <a:ext cx="2197735" cy="2160905"/>
        </a:xfrm>
        <a:prstGeom prst="rect">
          <a:avLst/>
        </a:prstGeom>
      </xdr:spPr>
    </xdr:pic>
    <xdr:clientData/>
  </xdr:twoCellAnchor>
  <xdr:twoCellAnchor editAs="oneCell">
    <xdr:from>
      <xdr:col>9</xdr:col>
      <xdr:colOff>190500</xdr:colOff>
      <xdr:row>12</xdr:row>
      <xdr:rowOff>51954</xdr:rowOff>
    </xdr:from>
    <xdr:to>
      <xdr:col>10</xdr:col>
      <xdr:colOff>259772</xdr:colOff>
      <xdr:row>12</xdr:row>
      <xdr:rowOff>2580409</xdr:rowOff>
    </xdr:to>
    <xdr:pic>
      <xdr:nvPicPr>
        <xdr:cNvPr id="6" name="Imagen 5"/>
        <xdr:cNvPicPr/>
      </xdr:nvPicPr>
      <xdr:blipFill>
        <a:blip xmlns:r="http://schemas.openxmlformats.org/officeDocument/2006/relationships" r:embed="rId3"/>
        <a:stretch>
          <a:fillRect/>
        </a:stretch>
      </xdr:blipFill>
      <xdr:spPr>
        <a:xfrm>
          <a:off x="13889182" y="7238999"/>
          <a:ext cx="2718954" cy="2528455"/>
        </a:xfrm>
        <a:prstGeom prst="rect">
          <a:avLst/>
        </a:prstGeom>
      </xdr:spPr>
    </xdr:pic>
    <xdr:clientData/>
  </xdr:twoCellAnchor>
  <xdr:twoCellAnchor editAs="oneCell">
    <xdr:from>
      <xdr:col>9</xdr:col>
      <xdr:colOff>259772</xdr:colOff>
      <xdr:row>13</xdr:row>
      <xdr:rowOff>155862</xdr:rowOff>
    </xdr:from>
    <xdr:to>
      <xdr:col>10</xdr:col>
      <xdr:colOff>1021771</xdr:colOff>
      <xdr:row>13</xdr:row>
      <xdr:rowOff>2874817</xdr:rowOff>
    </xdr:to>
    <xdr:pic>
      <xdr:nvPicPr>
        <xdr:cNvPr id="7" name="Imagen 6"/>
        <xdr:cNvPicPr/>
      </xdr:nvPicPr>
      <xdr:blipFill>
        <a:blip xmlns:r="http://schemas.openxmlformats.org/officeDocument/2006/relationships" r:embed="rId4"/>
        <a:stretch>
          <a:fillRect/>
        </a:stretch>
      </xdr:blipFill>
      <xdr:spPr>
        <a:xfrm>
          <a:off x="13958454" y="10148453"/>
          <a:ext cx="3411681" cy="2718955"/>
        </a:xfrm>
        <a:prstGeom prst="rect">
          <a:avLst/>
        </a:prstGeom>
      </xdr:spPr>
    </xdr:pic>
    <xdr:clientData/>
  </xdr:twoCellAnchor>
  <xdr:twoCellAnchor editAs="oneCell">
    <xdr:from>
      <xdr:col>9</xdr:col>
      <xdr:colOff>207818</xdr:colOff>
      <xdr:row>14</xdr:row>
      <xdr:rowOff>242455</xdr:rowOff>
    </xdr:from>
    <xdr:to>
      <xdr:col>10</xdr:col>
      <xdr:colOff>1039091</xdr:colOff>
      <xdr:row>14</xdr:row>
      <xdr:rowOff>2944091</xdr:rowOff>
    </xdr:to>
    <xdr:pic>
      <xdr:nvPicPr>
        <xdr:cNvPr id="8" name="Imagen 7"/>
        <xdr:cNvPicPr/>
      </xdr:nvPicPr>
      <xdr:blipFill>
        <a:blip xmlns:r="http://schemas.openxmlformats.org/officeDocument/2006/relationships" r:embed="rId5"/>
        <a:stretch>
          <a:fillRect/>
        </a:stretch>
      </xdr:blipFill>
      <xdr:spPr>
        <a:xfrm>
          <a:off x="13906500" y="13213773"/>
          <a:ext cx="3480955" cy="2701636"/>
        </a:xfrm>
        <a:prstGeom prst="rect">
          <a:avLst/>
        </a:prstGeom>
      </xdr:spPr>
    </xdr:pic>
    <xdr:clientData/>
  </xdr:twoCellAnchor>
  <xdr:twoCellAnchor editAs="oneCell">
    <xdr:from>
      <xdr:col>9</xdr:col>
      <xdr:colOff>190500</xdr:colOff>
      <xdr:row>15</xdr:row>
      <xdr:rowOff>138545</xdr:rowOff>
    </xdr:from>
    <xdr:to>
      <xdr:col>10</xdr:col>
      <xdr:colOff>913303</xdr:colOff>
      <xdr:row>15</xdr:row>
      <xdr:rowOff>2892540</xdr:rowOff>
    </xdr:to>
    <xdr:pic>
      <xdr:nvPicPr>
        <xdr:cNvPr id="9" name="Imagen 8"/>
        <xdr:cNvPicPr/>
      </xdr:nvPicPr>
      <xdr:blipFill>
        <a:blip xmlns:r="http://schemas.openxmlformats.org/officeDocument/2006/relationships" r:embed="rId6"/>
        <a:stretch>
          <a:fillRect/>
        </a:stretch>
      </xdr:blipFill>
      <xdr:spPr>
        <a:xfrm>
          <a:off x="13889182" y="16400318"/>
          <a:ext cx="3372485" cy="2753995"/>
        </a:xfrm>
        <a:prstGeom prst="rect">
          <a:avLst/>
        </a:prstGeom>
      </xdr:spPr>
    </xdr:pic>
    <xdr:clientData/>
  </xdr:twoCellAnchor>
  <xdr:twoCellAnchor editAs="oneCell">
    <xdr:from>
      <xdr:col>9</xdr:col>
      <xdr:colOff>207819</xdr:colOff>
      <xdr:row>17</xdr:row>
      <xdr:rowOff>398319</xdr:rowOff>
    </xdr:from>
    <xdr:to>
      <xdr:col>10</xdr:col>
      <xdr:colOff>568672</xdr:colOff>
      <xdr:row>17</xdr:row>
      <xdr:rowOff>2843704</xdr:rowOff>
    </xdr:to>
    <xdr:pic>
      <xdr:nvPicPr>
        <xdr:cNvPr id="10" name="Imagen 9"/>
        <xdr:cNvPicPr/>
      </xdr:nvPicPr>
      <xdr:blipFill>
        <a:blip xmlns:r="http://schemas.openxmlformats.org/officeDocument/2006/relationships" r:embed="rId7"/>
        <a:stretch>
          <a:fillRect/>
        </a:stretch>
      </xdr:blipFill>
      <xdr:spPr>
        <a:xfrm>
          <a:off x="13906501" y="20262274"/>
          <a:ext cx="3010535" cy="24453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5" zoomScaleNormal="55" zoomScalePageLayoutView="140" workbookViewId="0">
      <pane ySplit="9" topLeftCell="A10" activePane="bottomLeft" state="frozen"/>
      <selection pane="bottomLeft" activeCell="E19" sqref="E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30.75" customHeight="1" x14ac:dyDescent="0.25">
      <c r="A10" s="12" t="str">
        <f>IF(OR(B10&lt;&gt;"",J10&lt;&gt;""),"IMG01","")</f>
        <v>IMG01</v>
      </c>
      <c r="B10" s="62">
        <v>378110512</v>
      </c>
      <c r="C10" s="20" t="str">
        <f t="shared" ref="C10:C41" si="0">IF(OR(B10&lt;&gt;"",J10&lt;&gt;""),IF($G$4="Recurso",CONCATENATE($G$4," ",$G$5),$G$4),"")</f>
        <v>Recurso M101</v>
      </c>
      <c r="D10" s="63" t="s">
        <v>192</v>
      </c>
      <c r="E10" s="63" t="s">
        <v>155</v>
      </c>
      <c r="F10" s="13" t="str">
        <f t="shared" ref="F10" ca="1" si="1">IF(OR(B10&lt;&gt;"",J10&lt;&gt;""),CONCATENATE($C$7,"_",$A10,IF($G$4="Cuaderno de Estudio","_small",CONCATENATE(IF(I10="","","n"),IF(LEFT($G$5,1)="F",".jpg",".png")))),"")</f>
        <v>MA_06_12_REC390_IMG01n.png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MA_06_12_REC390_IMG01a.png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61.25" customHeight="1" x14ac:dyDescent="0.25">
      <c r="A11" s="12" t="str">
        <f t="shared" ref="A11:A18" si="3">IF(OR(B11&lt;&gt;"",J11&lt;&gt;""),CONCATENATE(LEFT(A10,3),IF(MID(A10,4,2)+1&lt;10,CONCATENATE("0",MID(A10,4,2)+1))),"")</f>
        <v>IMG02</v>
      </c>
      <c r="B11" s="62" t="s">
        <v>188</v>
      </c>
      <c r="C11" s="20" t="str">
        <f t="shared" si="0"/>
        <v>Recurso M101</v>
      </c>
      <c r="D11" s="63" t="s">
        <v>189</v>
      </c>
      <c r="E11" s="63" t="s">
        <v>155</v>
      </c>
      <c r="F11" s="13" t="str">
        <f t="shared" ref="F11:F74" ca="1" si="4">IF(OR(B11&lt;&gt;"",J11&lt;&gt;""),CONCATENATE($C$7,"_",$A11,IF($G$4="Cuaderno de Estudio","_small",CONCATENATE(IF(I11="","","n"),IF(LEFT($G$5,1)="F",".jpg",".png")))),"")</f>
        <v>MA_06_12_REC390_IMG02n.png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MA_06_12_REC390_IMG02a.png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204" customHeight="1" x14ac:dyDescent="0.25">
      <c r="A12" s="12" t="str">
        <f t="shared" si="3"/>
        <v>IMG03</v>
      </c>
      <c r="B12" s="62" t="s">
        <v>188</v>
      </c>
      <c r="C12" s="20" t="str">
        <f t="shared" si="0"/>
        <v>Recurso M101</v>
      </c>
      <c r="D12" s="63" t="s">
        <v>189</v>
      </c>
      <c r="E12" s="63" t="s">
        <v>155</v>
      </c>
      <c r="F12" s="13" t="str">
        <f t="shared" ca="1" si="4"/>
        <v>MA_06_12_REC390_IMG03n.png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MA_06_12_REC390_IMG03a.png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221.25" customHeight="1" x14ac:dyDescent="0.25">
      <c r="A13" s="12" t="str">
        <f t="shared" si="3"/>
        <v>IMG04</v>
      </c>
      <c r="B13" s="62" t="s">
        <v>188</v>
      </c>
      <c r="C13" s="20" t="str">
        <f t="shared" si="0"/>
        <v>Recurso M101</v>
      </c>
      <c r="D13" s="63" t="s">
        <v>189</v>
      </c>
      <c r="E13" s="63" t="s">
        <v>155</v>
      </c>
      <c r="F13" s="13" t="str">
        <f t="shared" ca="1" si="4"/>
        <v>MA_06_12_REC390_IMG04n.png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MA_06_12_REC390_IMG04a.png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34.75" customHeight="1" x14ac:dyDescent="0.25">
      <c r="A14" s="12" t="str">
        <f t="shared" si="3"/>
        <v>IMG05</v>
      </c>
      <c r="B14" s="62">
        <v>232781053</v>
      </c>
      <c r="C14" s="20" t="str">
        <f t="shared" si="0"/>
        <v>Recurso M101</v>
      </c>
      <c r="D14" s="63" t="s">
        <v>189</v>
      </c>
      <c r="E14" s="63" t="s">
        <v>155</v>
      </c>
      <c r="F14" s="13" t="str">
        <f t="shared" ca="1" si="4"/>
        <v>MA_06_12_REC390_IMG05n.png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MA_06_12_REC390_IMG05a.png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258.75" customHeight="1" x14ac:dyDescent="0.25">
      <c r="A15" s="12" t="str">
        <f t="shared" si="3"/>
        <v>IMG06</v>
      </c>
      <c r="B15" s="62" t="s">
        <v>188</v>
      </c>
      <c r="C15" s="20" t="str">
        <f t="shared" si="0"/>
        <v>Recurso M101</v>
      </c>
      <c r="D15" s="63" t="s">
        <v>189</v>
      </c>
      <c r="E15" s="63" t="s">
        <v>155</v>
      </c>
      <c r="F15" s="13" t="str">
        <f t="shared" ca="1" si="4"/>
        <v>MA_06_12_REC390_IMG06n.png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MA_06_12_REC390_IMG06a.png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264.75" customHeight="1" x14ac:dyDescent="0.3">
      <c r="A16" s="12" t="str">
        <f t="shared" si="3"/>
        <v>IMG07</v>
      </c>
      <c r="B16" s="62" t="s">
        <v>188</v>
      </c>
      <c r="C16" s="20" t="str">
        <f t="shared" si="0"/>
        <v>Recurso M101</v>
      </c>
      <c r="D16" s="63" t="s">
        <v>189</v>
      </c>
      <c r="E16" s="63" t="s">
        <v>155</v>
      </c>
      <c r="F16" s="13" t="str">
        <f t="shared" ca="1" si="4"/>
        <v>MA_06_12_REC390_IMG07n.png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MA_06_12_REC390_IMG07a.png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19.5" customHeight="1" x14ac:dyDescent="0.25">
      <c r="A17" s="12" t="str">
        <f t="shared" si="3"/>
        <v>IMG08</v>
      </c>
      <c r="B17" s="62">
        <v>80957113</v>
      </c>
      <c r="C17" s="20" t="str">
        <f t="shared" si="0"/>
        <v>Recurso M101</v>
      </c>
      <c r="D17" s="63" t="s">
        <v>192</v>
      </c>
      <c r="E17" s="63" t="s">
        <v>155</v>
      </c>
      <c r="F17" s="13" t="str">
        <f t="shared" ca="1" si="4"/>
        <v>MA_06_12_REC390_IMG08n.png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MA_06_12_REC390_IMG08a.png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234.75" customHeight="1" x14ac:dyDescent="0.25">
      <c r="A18" s="12" t="str">
        <f t="shared" si="3"/>
        <v>IMG09</v>
      </c>
      <c r="B18" s="62" t="s">
        <v>188</v>
      </c>
      <c r="C18" s="20" t="str">
        <f t="shared" si="0"/>
        <v>Recurso M101</v>
      </c>
      <c r="D18" s="63" t="s">
        <v>189</v>
      </c>
      <c r="E18" s="63" t="s">
        <v>155</v>
      </c>
      <c r="F18" s="13" t="str">
        <f t="shared" ca="1" si="4"/>
        <v>MA_06_12_REC390_IMG09n.png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MA_06_12_REC390_IMG09a.png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15" customHeight="1" x14ac:dyDescent="0.3">
      <c r="A19" s="12" t="str">
        <f t="shared" ref="A19:A50" si="6">IF(OR(B19&lt;&gt;"",J19&lt;&gt;""),CONCATENATE(LEFT(A18,3),IF(MID(A18,4,2)+1&lt;10,CONCATENATE("0",MID(A18,4,2)+1),MID(A18,4,2)+1)),"")</f>
        <v>IMG10</v>
      </c>
      <c r="B19" s="62">
        <v>216065548</v>
      </c>
      <c r="C19" s="20" t="str">
        <f t="shared" si="0"/>
        <v>Recurso M101</v>
      </c>
      <c r="D19" s="63" t="s">
        <v>192</v>
      </c>
      <c r="E19" s="63" t="s">
        <v>155</v>
      </c>
      <c r="F19" s="13" t="str">
        <f t="shared" ca="1" si="4"/>
        <v>MA_06_12_REC390_IMG10n.png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MA_06_12_REC390_IMG10a.png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 Gomez</cp:lastModifiedBy>
  <dcterms:created xsi:type="dcterms:W3CDTF">2014-07-01T23:43:25Z</dcterms:created>
  <dcterms:modified xsi:type="dcterms:W3CDTF">2016-02-24T00:04:07Z</dcterms:modified>
</cp:coreProperties>
</file>